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440" windowHeight="9015" activeTab="0"/>
  </bookViews>
  <sheets>
    <sheet name="GRAD" sheetId="1" r:id="rId1"/>
  </sheets>
  <definedNames>
    <definedName name="_xlnm.Print_Area" localSheetId="0">'GRAD'!$C$2:$G$234</definedName>
  </definedNames>
  <calcPr fullCalcOnLoad="1"/>
</workbook>
</file>

<file path=xl/sharedStrings.xml><?xml version="1.0" encoding="utf-8"?>
<sst xmlns="http://schemas.openxmlformats.org/spreadsheetml/2006/main" count="445" uniqueCount="368">
  <si>
    <t>Naziv projekta</t>
  </si>
  <si>
    <t>Kratki opis</t>
  </si>
  <si>
    <t>Ukupna vrijednost projekta</t>
  </si>
  <si>
    <t>Godina</t>
  </si>
  <si>
    <t>2013.</t>
  </si>
  <si>
    <t>Prijavitelj projekta je Grad Slavonski Brod, a Razvojna agencija Grada je partner.</t>
  </si>
  <si>
    <t>Prijavitelj projekta (u suradnji s)</t>
  </si>
  <si>
    <t>LUNCH BOX - Školska prehrana za učenike u riziku od siromaštva u osnovnim školama u Slavonskom Brodu</t>
  </si>
  <si>
    <t>Izrada dopune Prostornog plana uređenja Grada Slavonskog Broda</t>
  </si>
  <si>
    <t>Sufinanciranje izrade Dopuna Prostornog plana uređenja Grada Slavonskog Broda</t>
  </si>
  <si>
    <t>Nabava komunalnog vozila za sakupljanje komunalnog otpada na području Grada Slavonskog Broda</t>
  </si>
  <si>
    <t>Sufinanciranje nabave komunalnog vozila za sakupljanje komunalnog otpada na području Grada Slavonskog Broda</t>
  </si>
  <si>
    <t>Kuća tambure, Slavonska Notna bajka - Kuća naših nota</t>
  </si>
  <si>
    <t>Radovi na sanaciji opasnih mjesta</t>
  </si>
  <si>
    <t>Osnivanje Sveučilišta u Slavonskom Brodu</t>
  </si>
  <si>
    <t>Sufinanciranje aktivnosti vezanih za osnivanje Sveučilišta u Slavonskom Brodu</t>
  </si>
  <si>
    <t>Sponzoriranje dječjih igrališta</t>
  </si>
  <si>
    <t>Izrada studije Analize potreba i opravdanosti uspostave Sveučilišta Slavonski Brod</t>
  </si>
  <si>
    <t>Uređenje gradskog kupališta Poloj</t>
  </si>
  <si>
    <t>Stvaranje pretpostavki za ostvarivanje kulturne autonomije za romsku nacionalnu manjinu</t>
  </si>
  <si>
    <t>Zaštita kulturnog dobra Tvrađava Brod, Sjeverno krilo kavalira</t>
  </si>
  <si>
    <t>Zaštita kulturnog dobra Zgrada obitelji Brlić</t>
  </si>
  <si>
    <t>Nabava radnog komunalnog stroja za sabijanje komunalnog otpada</t>
  </si>
  <si>
    <t>Sufinanciranje nabave komunalnog stroja za sabijanje komunalnog otpada</t>
  </si>
  <si>
    <t>Nabava komunalne opreme - kanti i kontejnera za sakupljanje komunalnog otpada na području Grada Slavonskog Broda</t>
  </si>
  <si>
    <t>Sufinanciranje Izrade akcijskog plana za poboljšanje kvalitete zraka za Grad Slavonski Brod vezano uz prekoračenje ciljne vrijednosti za lebdeće čestice PM2,5</t>
  </si>
  <si>
    <t>HELPING - FAZA II</t>
  </si>
  <si>
    <t>Usklađivanje roditeljstva i poslovnog života putem multidisciplinarnih socijalnih usluga - MULTISKLAD</t>
  </si>
  <si>
    <t>Poticanje čistijeg transporta Uvođenje sustava javnih bicikala u Gradu Slavonskom Brodu</t>
  </si>
  <si>
    <t>Izrada projektne dokumentacije za Projekt energetski učinkovite i ekološke javne rasvjete - Glavni projekt rekonstrukcije javne rasvjete na dijelu javne rasvjete Slavonskog Broda</t>
  </si>
  <si>
    <t>Nabava opreme za nadogradnju sustava prikupljanja otpada  u pogledu obračuna naplate komunalne usluge odvoza otpada po volumenu ili masi</t>
  </si>
  <si>
    <t>Sufinanciranje radova na obnovi fasade na područnoj školi OŠ Vladimir Nazor u Gornjoj Vrbi</t>
  </si>
  <si>
    <t>Uređenje dječjeg prostora za igru i druženje u naselju Josip Rimac u Slavonskom Brodu u sklopu programa Krenimo zajedno</t>
  </si>
  <si>
    <t>Sanacija odlagališta komunalnog otpada Vijuš</t>
  </si>
  <si>
    <t>Projekt energetski učinkovite i ekološke javne rasvjete i vanjske rasvjete - Poboljšanje energetske učinkovitosti javne rasvjete u Slavonskom Brodu - 1. faza</t>
  </si>
  <si>
    <t>Zaštita kulturnog dobra Tvrđava Brod</t>
  </si>
  <si>
    <t>Zaštita kulturnog dobra Tvrđava Brod, Istočno krilo kavalira</t>
  </si>
  <si>
    <t>Adaptacija i obnova Dječjeg vrtića Stribor</t>
  </si>
  <si>
    <t>Zaštita kulturnog dobra Rodna kuća Đure Đakovića</t>
  </si>
  <si>
    <t>Energetski pregled i energetsko certificiranje Zgrade Časničkog paviljona Tvrđave Brod</t>
  </si>
  <si>
    <t>Projekt energetska učinkovitost Poboljšanje učinkovitosti javne rasvjete u Slavonskom Brodu</t>
  </si>
  <si>
    <t>Projekt energetske učinkovitosti u dijelu sustava javne rasvjete na području Grada Slavonskog Broda</t>
  </si>
  <si>
    <t>Sanacija klizišta i odrona na području Slavonskog Broda</t>
  </si>
  <si>
    <t>Izgradnja ekološke javne rasvjete na području Grada Slavonskog Broda</t>
  </si>
  <si>
    <t>Pružanje pomoći u nastavi učenicima s teškoćama u razvoju u osnovnim školama u Slavonskom Brodu</t>
  </si>
  <si>
    <t xml:space="preserve">HELPING </t>
  </si>
  <si>
    <t>Energetski pregled sustava javne rasvjete</t>
  </si>
  <si>
    <t>Izgradnja školsko športske dvorane OŠ Đuro Pilar u Brodskom Vinogorju</t>
  </si>
  <si>
    <t>Dnevni boravak i pomoć u kući starijim osobama za 01.01.-29.02.2012.</t>
  </si>
  <si>
    <t>Dnevni boravak i pomoć u kući starijim osobama za 01.03.-31.12.2012.</t>
  </si>
  <si>
    <t>Dnevni boravak i pomoć u kući starijim osobama za 01.01.-30.06.2013.</t>
  </si>
  <si>
    <t>Dnevni boravak i pomoć u kući starijim osobama za 01.07.2013.-30.04.2014.</t>
  </si>
  <si>
    <t>Projekt rješavanja pristupačnosti objektima osoba s invaliditetom</t>
  </si>
  <si>
    <t xml:space="preserve">Izrada Detaljnog plana uređenja "Novo naselje u MO Josip Rimac </t>
  </si>
  <si>
    <t>Uređenje zelenog prostora na lokaciji Neslje A. Hebrang u Slavonskom Brodu</t>
  </si>
  <si>
    <t>Stvaranje pretpostavki za ostvarivanje kulturne autonomije za romsku nacionalnu manjinu za 2008</t>
  </si>
  <si>
    <t>Sufinanciranje Projekta rješavanja pristupačnosti objektima osoba s invaliditetom - postavljanje zvučne signalizacije za slijepe osobe</t>
  </si>
  <si>
    <t>Kupnja kanti i kontejnera za odvojeno prikupljanje otpada</t>
  </si>
  <si>
    <t>Projekt izgradnje poduzetničkih zona za 2010. godinu</t>
  </si>
  <si>
    <t>Izvođenje radova na dovršetku izgradnje gradske športske dvorane Vijuš u Slavonskom Brodu - ugradnja sjedalica na tribinama objekta</t>
  </si>
  <si>
    <t>Projekt izgradnje poduzetničkih zona za 2009. godinu</t>
  </si>
  <si>
    <t>Projekt izgradnje poduzetničkih zona za 2008. godinu</t>
  </si>
  <si>
    <t>Jačanje konkurentnosti malog gospodarstva za 2008. godinu</t>
  </si>
  <si>
    <t>Realizacija projekta Marketinške aktivnosti za 2007. godinu</t>
  </si>
  <si>
    <t>Realizacija projekta poticanje marketinške aktivnosti za 2006. godinu</t>
  </si>
  <si>
    <t>Sanacija dječjeg vrtića Kosjenka u MO dr. A. Starčević</t>
  </si>
  <si>
    <t>Explore Cro-Srb</t>
  </si>
  <si>
    <t>Projekt Brod 3 izrada studijske dokumentacije za sufinanciranje iz EU Fonda</t>
  </si>
  <si>
    <t>Temeljni cjevovod Sikirevci Oprisavci Faza 1</t>
  </si>
  <si>
    <t>Temeljni cjevovod Sikirevci Oprisavci Faza 2</t>
  </si>
  <si>
    <t>Vodosprema i CS Bicko Selo</t>
  </si>
  <si>
    <t>Modernizacija cestovnog kolnika u Ulici dr. Andrije Štampara</t>
  </si>
  <si>
    <t>Razvojna agencija Grada Slavonskog Broda d.o.o. i Turistički klaster "Slavonska košarica", Regionalna razvojna agencija Panonreg, Fond turistički klaster mikroregije Subotica Palić</t>
  </si>
  <si>
    <t>Vodovod Slavonski Brod, partner Grad Slavonski Brod</t>
  </si>
  <si>
    <t>Komunalac i partner  Grad Slavonski Brod - Nabava kamiona auto smećara s integriranim sustavom hladnog pranja kontejnera</t>
  </si>
  <si>
    <t xml:space="preserve">Nabava kamiona </t>
  </si>
  <si>
    <t>Komunalac i partner  Grad Slavonski Brod - Nabava sustava čipiranja posuda za otpad radi uvođenja sustava evidencije broja pražnjenja posuda za otpad po korisniku</t>
  </si>
  <si>
    <t xml:space="preserve">Nabava sustava čipiranja posuda </t>
  </si>
  <si>
    <t xml:space="preserve">Izrada studijske i projektne dokumentacije za prijavu izgradnje vodno - komunalne infrastrukture BROD 2 </t>
  </si>
  <si>
    <t>Hrvatske vode, Vodovod i partner Grad Slavonski Brod, Izrada studijske i projektne dokumentacije za prijavu izgradnje vodno - komunalne infrastrukture BROD 2 – Aglomeracije  Slavonski Brod, Brodski Stupnik, Garčin i Donji Andrijevci za sufinanciranje iz fondova EU.</t>
  </si>
  <si>
    <t>Hrvatske vode, Vodovod Slavonski Brod, partner Grad Slavonski Brod</t>
  </si>
  <si>
    <t xml:space="preserve">Projekt EN.2.1.16-0105 </t>
  </si>
  <si>
    <t>Poziv za odabir područja za provedbu mehanizma integriranih teritorijalnih ulaganja (ITU mehanizam)</t>
  </si>
  <si>
    <t>Brod plin- partner Grad Slavonski Brod - Zamjena dotrajalih kotlovskih postrojenja Nas. A. Hebrang blok VI i blok VII</t>
  </si>
  <si>
    <t xml:space="preserve">Zamjena dotrajalih kotlovskih postrojenja </t>
  </si>
  <si>
    <t>Adaptacija i obnova Dječjeg vrtića Kosjenka</t>
  </si>
  <si>
    <t>Program održivog razvoja lokalne zajednice u 2015.</t>
  </si>
  <si>
    <t xml:space="preserve">Kuća tambure Slavonska notna bajka-Kuća naših nota </t>
  </si>
  <si>
    <t>Program razvoja javne turističke infrastrukture u 2015. godini</t>
  </si>
  <si>
    <t>Pješačko pozivni semafor s mjeračima brzine</t>
  </si>
  <si>
    <t>Poziv za prijavu projekata iz područja sigurnosti cestovnog prometa na području RH za 2016.</t>
  </si>
  <si>
    <t xml:space="preserve">Nabava posuda za odvojeno prikupljanje papira i kartona </t>
  </si>
  <si>
    <t xml:space="preserve">Nabava posuda za odvojeno prikupljanje bio otpada </t>
  </si>
  <si>
    <t>Komunalac i partner Grad Slavonski Brod- Nabava posuda za odvojeno prikupljanje bio otpada kante od 120 L, 2270 kom</t>
  </si>
  <si>
    <t>Lifelong Learning Programme – Subprogramme Leonardo da Vinci – Call for Proposals 2013</t>
  </si>
  <si>
    <t>ICROME: Italo-Croatian Mobility in Europlanning- Institut za razvoj i međunarodne odnose, Razvojna agencija Grada Slavonskog Broda i partner Grad Slavonski Brod</t>
  </si>
  <si>
    <t>Brod plin i partner Grad Slavonski Brod - Pumpno postrojenje i elektro instalacije kotlovnice Slavonija I</t>
  </si>
  <si>
    <t>Pumpno postrojenje i elektro instalacije kotlovnice</t>
  </si>
  <si>
    <t>IPA III C -  regionalni razvoj</t>
  </si>
  <si>
    <t>Izrada projektne dokumentacije za kamp na Poloju</t>
  </si>
  <si>
    <t>Most u tvrđavi</t>
  </si>
  <si>
    <t>Program zaštite i očuvanja nepokretnih kulturnih dobara za 2013. godinu</t>
  </si>
  <si>
    <t>Izrada projektne dokumentacije za proširenje postava muzeja tambure</t>
  </si>
  <si>
    <t>Poboljšanje učinkovitosti javne rasvjete u Slavonskom Brodu</t>
  </si>
  <si>
    <t xml:space="preserve">Javni poziv za neposredno sufinanciranje provedbe projekata energetski učinkovite i ekološke javne i vanjske rasvjete </t>
  </si>
  <si>
    <t>UKUPNO 2013</t>
  </si>
  <si>
    <t>Sufinanciranje modernizacije cesta, pješačkih i biciklističkih staza na području grada Slavonskog Broda</t>
  </si>
  <si>
    <t>Odobreno sufinanciranje</t>
  </si>
  <si>
    <t>Izgradnja školskog kompleksa OŠ Milan Amruš u Slavonskom Brodu</t>
  </si>
  <si>
    <t>Sufinanciranje izrade projektne dokumentacije</t>
  </si>
  <si>
    <t>Sufinanciranje programa predškole 2015/2016</t>
  </si>
  <si>
    <t>Program predškole</t>
  </si>
  <si>
    <t>Sufinanciranje programa književne manifestacije U svijetu bajki Ivane Brlić Mažuranić</t>
  </si>
  <si>
    <t>U svijetu bajki Ivane Brlić Mažuranić</t>
  </si>
  <si>
    <t xml:space="preserve">LUNCH BOX </t>
  </si>
  <si>
    <t>Postavljanje pješačko-pozivnih semafora s mjeračima brzine u Vinogradskoj ulici i Zagrebačkoj ulici</t>
  </si>
  <si>
    <t>Opremanje dječjih igrališta</t>
  </si>
  <si>
    <t>MULTISKLAD</t>
  </si>
  <si>
    <t xml:space="preserve">Poticanje čistijeg transporta </t>
  </si>
  <si>
    <t xml:space="preserve">Projekt energetski učinkovite i ekološke javne rasvjete </t>
  </si>
  <si>
    <t>Projekt poticanja čistijeg transporta Zamjena postojećih semaforskih lanterni na području grada Slavonskog Broda energetski učinkovitim LED-lanternama</t>
  </si>
  <si>
    <t>Uređenje kupališta Poloj - nabavka opreme za igralište za djecu</t>
  </si>
  <si>
    <t>Izrada projektne dokumentacije</t>
  </si>
  <si>
    <t>Sufinanciranje nabave tri komunalna vozila za sakupljanje komunalnog otpada</t>
  </si>
  <si>
    <t>Zamjena postojećih semaforskih lanterni na području grada Slavonskog Broda</t>
  </si>
  <si>
    <t>Povećanje energetske učinkovitosti dječjeg vrtića Seka i braco u Slavonskom Brodu</t>
  </si>
  <si>
    <t>Povećanje energetske učinkovitosti dječjeg vrtića Radost u Slavonskom Brodu</t>
  </si>
  <si>
    <t>Sufinanciranje građenja i stručnog nadzora građenja reciklažnog dvorišta na kč.br. 351/1 k.o. Slavonski Brod</t>
  </si>
  <si>
    <t>Izrada projektne dokumentacije građenja reciklažnog dvorišta na kč.br. 351/1 k.o. Slavonski Brod</t>
  </si>
  <si>
    <t>Sufinanciranje građenja i stručnog nadzora građenja reciklažnog dvorišta na kč.br.5708/1 k.o. Slavonski Brod</t>
  </si>
  <si>
    <t>Izrada projektne dokumentacije građenja reciklažnog dvorišta na kč.br. 5708/1 k.o. Slavonski Brod</t>
  </si>
  <si>
    <t>Sufinanciranje izgradnje pješačke staze u Ulici Marijana Lanosovića</t>
  </si>
  <si>
    <t>Izgradnja pješačke staze u Ulici Marijana Lanosovića</t>
  </si>
  <si>
    <t>Poticanje slobodnog pristupa Internetu u turističkim destinacijama Hotspot Croatia u 2014. godini</t>
  </si>
  <si>
    <t>Završni radovi građevinske sanacije</t>
  </si>
  <si>
    <t>Sufinanciranje programa djelatnosti kazališnog amaterizma U svijetu bajki Ivane Brlić Mažuranić</t>
  </si>
  <si>
    <t xml:space="preserve">Građevinska sanacija </t>
  </si>
  <si>
    <t>Izvođenje i financiranje nastave na dislociranom studiju Učiteljskog fakulteta u Osijeku u Slavonskom Brodu 2010/2011 akademske godine</t>
  </si>
  <si>
    <t xml:space="preserve">Izvođenje i financiranje nastave na dislociranom studiju </t>
  </si>
  <si>
    <t>Dodjela poticajnih namjenskih bespovratnih sredstava prema Projektu izgradnje poduzetničkih zona u JLPS  za 2010. godinu</t>
  </si>
  <si>
    <t>Dodjela poticajnih namjenskih bespovratnih sredstava prema Projektu izgradnje poduzetničkih zona u JLPS  za 2009. godinu - zona malog gospodarstva Kolonija</t>
  </si>
  <si>
    <t>Uvođenje Internet veze za potrebe socijalno ugroženih obitelji</t>
  </si>
  <si>
    <t>Financiranje opreme za dječje igralište u MO Plavo polje</t>
  </si>
  <si>
    <t xml:space="preserve">Potpora projektu Svijet bajki </t>
  </si>
  <si>
    <t>Hrvatske vode, Vodovod i partner Grad Slavonski Brod Rekonstrukcije i izgradnja objekata vodoopskrbe i rekonstrukcija infrastrukture vodoopskrbe i odvodnje</t>
  </si>
  <si>
    <t>Izrada akcijskog plana za poboljšanje kvalitete zraka za Grad Slavonski Brod</t>
  </si>
  <si>
    <t xml:space="preserve">Nabava opreme za nadogradnju sustava prikupljanja otpada </t>
  </si>
  <si>
    <t>Regionálna rozvojová agentúra pre rozvoj regiónu Stredného Poiplia, Slovačka-Razvojna agencija Grada Slavonskog Broda + partneri iz Italije, Španjolske, Mađarske, Rumunjske, Poljske, Austrije i Češke republike</t>
  </si>
  <si>
    <t>Europe for citizens measure 2.2 network of towns- East West European network</t>
  </si>
  <si>
    <t>Uređenje dječjeg prostora za igru i druženje u naselju Josip Rimac u Slavonskom Brodu</t>
  </si>
  <si>
    <t>Projekt poticanja čistijeg transporta</t>
  </si>
  <si>
    <t>Nabava tri komunalna vozila za sakupljanje komunalnog otpada na području Slavonskog Broda</t>
  </si>
  <si>
    <t xml:space="preserve">Sufinanciranje građenja i stručnog nadzora građenja reciklažnog dvorišta </t>
  </si>
  <si>
    <t>Izrada projektne dokumentacije građenja reciklažnog dvorišta</t>
  </si>
  <si>
    <t>Sufinanciranje građenja i stručnog nadzora građenja reciklažnog dvorišta</t>
  </si>
  <si>
    <t>Projekt energetski učinkovite i ekološke javne rasvjete i vanjske rasvjete</t>
  </si>
  <si>
    <t>Nabava komunalne opreme - kanti i kontejnera za sakupljanje komunalnog otpada</t>
  </si>
  <si>
    <t>Komunalac i partner Grad Slavonski Brod- Nabava posuda za odvojeno prikupljanje papira i kartona- kante od 120L, 12500 kom</t>
  </si>
  <si>
    <t>Poticanje slobodnog pristupa Internetu</t>
  </si>
  <si>
    <t>Projekt zamjene postojećih semaforskih lanterni na području grada Slavonskog Broda energetski učinkovitim LED lanternama</t>
  </si>
  <si>
    <t>Neposredno financiranje ostalih mjera energetske učinkovitosti u prometu</t>
  </si>
  <si>
    <t>Sustav javnih gradskih bicikala Grada Slavonskog Broda</t>
  </si>
  <si>
    <t xml:space="preserve">Sufinanciranje programa djelatnosti kazališnog amaterizma </t>
  </si>
  <si>
    <t xml:space="preserve">Dnevni boravak i pomoć u kući starijim osobama </t>
  </si>
  <si>
    <t xml:space="preserve">Poticanje slobodnog pristupa Internetu u turističkim destinacijama Hotspot Croatia </t>
  </si>
  <si>
    <t>Sustav vodoopskrbe i odvodnje s uređajem za pročišćavanje otpadnih voda Slavonskog Broda- Vodovod, Hrv. Vode, Grad Slavonski Brod</t>
  </si>
  <si>
    <t xml:space="preserve">Projekti za dodjelu bespovratnih sredstava temeljem programa "Fond za razvoj turizma u 2013." </t>
  </si>
  <si>
    <t xml:space="preserve">Proširenje prostora za postav prvog svjetskog muzeja tambura
</t>
  </si>
  <si>
    <t xml:space="preserve">Potpore turističkim zajednicama na turistički nerazvijenim područjima </t>
  </si>
  <si>
    <t xml:space="preserve">Turistički projekti prihvatljivi za financiranje iz strukturnih fondova EU </t>
  </si>
  <si>
    <t>Dnevni boravak i pomoć u kući starijim osobama</t>
  </si>
  <si>
    <t>Projekt energetske učinkovitosti u dijelu sustava javne rasvjete</t>
  </si>
  <si>
    <t>Pomoć za podmirenje dijela troškova štete nastale poplavom u Romskom naselju</t>
  </si>
  <si>
    <t xml:space="preserve">Pomoć za podmirenje dijela troškova štete nastale poplavom </t>
  </si>
  <si>
    <t xml:space="preserve">Stvaranje pretpostavki za ostvarivanje kulturne autonomije </t>
  </si>
  <si>
    <t xml:space="preserve">Izgradnja ekološke javne rasvjete </t>
  </si>
  <si>
    <t>Mjera zapošljavanja u programima javnih radova</t>
  </si>
  <si>
    <t xml:space="preserve">Izvođenje radova na dovršetku izgradnje gradske športske dvorane </t>
  </si>
  <si>
    <t>Dodjela bespovratne potpore za izgradnju komunalne infrastrukture središnjeg dijela Tvrđave Brod</t>
  </si>
  <si>
    <t>Potpore za izgradnju komunalne infrastrukture središnjeg dijela Tvrđave Brod</t>
  </si>
  <si>
    <t xml:space="preserve">Jačanje konkurentnosti malog gospodarstva za 2008. godinu - zakup izložbenog prostora, uređenje i opremanje </t>
  </si>
  <si>
    <t>Potpora za uređenje Romskog naselja u Slavonskom Brodu</t>
  </si>
  <si>
    <t>Dodjela bespovratne potpore za izgradnju kolektora i kanalizacijske mreže</t>
  </si>
  <si>
    <t>Sufinanciranje sukladno uvjetima i kriterijima Programa razvoja javne turističke infrastrukture u 2016. godini</t>
  </si>
  <si>
    <t>Uređenje okoliša i javnih površina na području grada Slavonkog Broda u 2009. - Zapošljavanje osoba romske nacionalne manjine</t>
  </si>
  <si>
    <t>Mjera zapošljavanja</t>
  </si>
  <si>
    <t>Zapošljavanje u programima javnih radova Romi za zajednicu</t>
  </si>
  <si>
    <t xml:space="preserve">Zapošljavanje u programima javnih radova </t>
  </si>
  <si>
    <t>Projekt Brod 2 - izvođenje radova na poboljšanju vodnokomunalne infrastrukture</t>
  </si>
  <si>
    <t>UKUPNO 2005. GODINE</t>
  </si>
  <si>
    <t>SVEUKUPNO 2005. DO 2017. GODINE</t>
  </si>
  <si>
    <t>UKUPNO 2017. GODINE</t>
  </si>
  <si>
    <t>2016. GODINA</t>
  </si>
  <si>
    <t>2015. GODINA</t>
  </si>
  <si>
    <t>2014. GODINA</t>
  </si>
  <si>
    <t>UKUPNO 2015. GODINE</t>
  </si>
  <si>
    <t>UKUPNO 2016. GODINE</t>
  </si>
  <si>
    <t>UKUPNO 2012. GODINE</t>
  </si>
  <si>
    <t>UKUPNO 2011. GODINE</t>
  </si>
  <si>
    <t>2010. GODINA</t>
  </si>
  <si>
    <t>2009. GODINA</t>
  </si>
  <si>
    <t>UKUPNO 2010. GODINE</t>
  </si>
  <si>
    <t>UKUPNO 2009. GODINE</t>
  </si>
  <si>
    <t>2008. GODINA</t>
  </si>
  <si>
    <t>UKUPNO 2008. GODINE</t>
  </si>
  <si>
    <t>2007. GODINA</t>
  </si>
  <si>
    <t>UKUPNO 2007. GODINE</t>
  </si>
  <si>
    <t>UKUPNO 2006. GODINE</t>
  </si>
  <si>
    <t>2005. GODINA</t>
  </si>
  <si>
    <t>2011. GODINA</t>
  </si>
  <si>
    <t>2012. GODINA</t>
  </si>
  <si>
    <t>2006. GODINA</t>
  </si>
  <si>
    <t>UKUPNO 2014. GODINE</t>
  </si>
  <si>
    <t>2017. GODINA</t>
  </si>
  <si>
    <t>Sanacija štete nastale od poplava na području Slavonskog Broda</t>
  </si>
  <si>
    <t>Financiranje opreme za dječje igralište u MO Plavo polje-</t>
  </si>
  <si>
    <t>Uređenje javne površine i prilaza za invalide</t>
  </si>
  <si>
    <t xml:space="preserve"> Min. obitelji, branitelja i međugeneracijske solidarnost - uređenje prilaza za invalide na javnim površinama</t>
  </si>
  <si>
    <t>Uređenje doma za umirovljenike</t>
  </si>
  <si>
    <t>Ministarstvo obitelji- uređenje doma za umirovljenike</t>
  </si>
  <si>
    <t>Ministarstvo obitelji za pomoć u kući</t>
  </si>
  <si>
    <t>Nabava bicikla i skutera za projekt Pomoć u kući</t>
  </si>
  <si>
    <t>Ministarstvo gospodarstva - projekt zona malog gospodarstva Kolonija</t>
  </si>
  <si>
    <t>Dodjela poticajnih namjenskih bespovratnih sredstava prema Projektu izgradnje poduzetničkih zona u JLPS  za 2008. - izrada projektne dokumentacije - zona Bjeliš</t>
  </si>
  <si>
    <t>Spomen dom Dragutin Tadijanović</t>
  </si>
  <si>
    <t>Ministarstvo kulture- uređenje Spomen doma Dragutin Tadijanović</t>
  </si>
  <si>
    <t>By playing to speaking</t>
  </si>
  <si>
    <t xml:space="preserve">IPA IV- Integracija skupina u nepovoljnom položaju u redoviti obrazovni sustav
</t>
  </si>
  <si>
    <t>Ministarstvo znanosti i obrazovanja - projekt pomoć u učenju</t>
  </si>
  <si>
    <t>Pomoć u učenju - Dječji centar Logos, partner Grad Slavonski Brod</t>
  </si>
  <si>
    <t>Ministarstvo znanosti i obrazovanja - projekt kreativnost u komunikaciji</t>
  </si>
  <si>
    <t>Projekt kreativnost u komunikaciji - Dječji centar Logos, partner Grad Slavonski Brod</t>
  </si>
  <si>
    <t>Ministarstvo znanosti i obrazovanja - projekt logopedsko savjetovalište</t>
  </si>
  <si>
    <t>Logopedsko savjetovalište u dječjim vrtićima - Dječji centar Logos, partner Grad Slavonski Brod</t>
  </si>
  <si>
    <t>Projekt izgradnje poduzetničkih zona u JLPS -zona malog gospodarstva Kolonija</t>
  </si>
  <si>
    <t>Uređenje objekta u Tvrđavi - Kapelanov stan, Kavalir i oružani trg</t>
  </si>
  <si>
    <t>Ministarstvo kulture- uređenje objekata u Tvrđavi</t>
  </si>
  <si>
    <t>Opremanje KKD komunikacijskom i scenskom opremom</t>
  </si>
  <si>
    <t>Grad Slavonski Brod i Ministarstvo kulture</t>
  </si>
  <si>
    <t>Opremanje KKD komunikacijskom i scenskom opremom - Grad Slavonski Brod i Ministarstvo kulture</t>
  </si>
  <si>
    <t>Opremanje KKD scenskom opremom</t>
  </si>
  <si>
    <t>Sufinancirana je nadogradnja scenske opreme
 - Grad Slavonski Brod i Ministarstvo kulture</t>
  </si>
  <si>
    <t>Opremanje Centra mladih i KKD IBM scenskom opremom</t>
  </si>
  <si>
    <t>Opremanje KKD IBM scenskom opremom</t>
  </si>
  <si>
    <t>Projekt opremanja stanova za potrebe socijalno ugroženih obitelji</t>
  </si>
  <si>
    <t>Vila Brlićevac-uređenje</t>
  </si>
  <si>
    <t>Projekt uređenja vile Brlićevac - Ministarstvo kulture</t>
  </si>
  <si>
    <t>Kombi za OŠ M. Amruš</t>
  </si>
  <si>
    <t>Nabava kombija za OŠ M. Amruš</t>
  </si>
  <si>
    <t xml:space="preserve">Hrvatska turistička zajednica </t>
  </si>
  <si>
    <t>CMC 200 - Slavonija festival</t>
  </si>
  <si>
    <t>Ministarstvo kulture</t>
  </si>
  <si>
    <t>Obnova drvenog mosta u tvrđavskom hoenwerku</t>
  </si>
  <si>
    <t>Cooking show - edukacijske radionice</t>
  </si>
  <si>
    <t>Uređenje parka industrijske baštine</t>
  </si>
  <si>
    <t>Potpora oglašavanju turističkih proizvoda</t>
  </si>
  <si>
    <t>Projekt promocije proizvoda na sajmovima</t>
  </si>
  <si>
    <t xml:space="preserve">Projekt izgradnje poduzetničkih zona </t>
  </si>
  <si>
    <t>Projekt izgradnje poduzetničkih zona - zona Bjeliš</t>
  </si>
  <si>
    <t>Hrvatska turistička zajednica</t>
  </si>
  <si>
    <t>Show cooking - edukativne radionice</t>
  </si>
  <si>
    <t>45,459.94</t>
  </si>
  <si>
    <t xml:space="preserve">Ministarstvo gospodarstva </t>
  </si>
  <si>
    <t>Izložbe „Tradicijski obrzi za vrijeme Austro-Ugarske monarhije“</t>
  </si>
  <si>
    <t>Polivalentni vrt u tvrđavi Brod u tvrđavi Brod</t>
  </si>
  <si>
    <t>Kamp na Poloju izrada projektne dokumentacije</t>
  </si>
  <si>
    <t>Edukativne radionice u Muzeju tambure</t>
  </si>
  <si>
    <t>Obnova igrališta na Poloju - igrališta uništena poplavama</t>
  </si>
  <si>
    <t>Turistička i smeđa signalizacija</t>
  </si>
  <si>
    <t>Web stranice obnavljanje i prilagodba</t>
  </si>
  <si>
    <t>Cvjetna dobrodošlica - uređenje parka na križanju Vukovarske i Svačićeve</t>
  </si>
  <si>
    <t>Slavonski Brod od prapovijesti do vremena Vojne krajine</t>
  </si>
  <si>
    <t>Brodska RetroFuturama - motion tehnologija</t>
  </si>
  <si>
    <t xml:space="preserve">Ministarstvo turizma </t>
  </si>
  <si>
    <t>Proširenje muzeja tambure - uređenje kazamata zapadne kurtine</t>
  </si>
  <si>
    <t xml:space="preserve">Revitalizacija kazamata zapadne kurtine u tvrđavi Brod </t>
  </si>
  <si>
    <t>Turistička i smeđa signalizacija i turističko informativne ploče</t>
  </si>
  <si>
    <t>Turističko-informativni centar u Slavonskom Brodu</t>
  </si>
  <si>
    <t>Kamp Poloj - izrada dokumentacije</t>
  </si>
  <si>
    <t>Izrada master plana turističkog razvoja grada</t>
  </si>
  <si>
    <t>Obnova kazamata zapadne kurtine „Tvrđavski zatvor“</t>
  </si>
  <si>
    <t>Obnova kazamata zapadne kurtine „tradicijska kuhinja i vinoteka“</t>
  </si>
  <si>
    <t>Vidikovac u tvrđavi Brod na bastionu sv. Mihovila</t>
  </si>
  <si>
    <t>Završnica projekta „Lijepa naša Sava“</t>
  </si>
  <si>
    <t>Izrada studije opravdanosti izgradnje hotela u tvrđavi Brod</t>
  </si>
  <si>
    <t>Projekt „Oživimo kej“</t>
  </si>
  <si>
    <t>Projekt ažuriranja i rekonstrukcije web stranica TZ</t>
  </si>
  <si>
    <t>Postavljanje amfiteatra na bastionu sv. Mihovila u tvrđavi Brod</t>
  </si>
  <si>
    <t>Nabava softvera „Prijava turista u TZ“</t>
  </si>
  <si>
    <t>Projekt „Volim Hrvatsku“</t>
  </si>
  <si>
    <t>Izrada rješenja sredstava vizualnih komunikacija za grad Slavonski Brod i izrada suvenira s apliciranim zaštitnim znakom</t>
  </si>
  <si>
    <t>Uređenje gradske šetnice</t>
  </si>
  <si>
    <t>Poslovna radionica Instituta za turizam</t>
  </si>
  <si>
    <t>Obnova kazamata zapadne kurtine u tvrđavi Brod za prezentaciju proizvodnje tradicijskih žičanih instrumenata</t>
  </si>
  <si>
    <t>Obnova postojećih i postavljanje novih znakova dobrodošlice</t>
  </si>
  <si>
    <t>Izrada drvene sjenice i postavljanje figure Stribora u ambijent „Striborove šume“</t>
  </si>
  <si>
    <t>Izrada projektne dokumentacije za obnovu i revitalizaciju tvrđave Brod kao objekta kulturne baštine za potrebe turizma</t>
  </si>
  <si>
    <t>Nabava i opremanje kontejnera radi unapređivanja kvalitete života stanovnika Romskog naselja i rada romskih udruga</t>
  </si>
  <si>
    <t>Nabava i opremanje kontejnera radi unapređivanja kvalitete života stanovnika Romskog naselja</t>
  </si>
  <si>
    <t>Projekt opremanja dječjih igrališta</t>
  </si>
  <si>
    <t>Izrada dokumentacije - Zaštita kulturnog dobra Tvrđava Brod, Istočno krilo kavalira</t>
  </si>
  <si>
    <t>Obnova drvenog mosta u Tvrđavi</t>
  </si>
  <si>
    <t>Ministarstvo kulture - projekt obnove drvenog mosta</t>
  </si>
  <si>
    <t>Hrvatska turistička zajednica -potpora oglašavanju</t>
  </si>
  <si>
    <t>Ministarstvo turizma -kamp na Poloju</t>
  </si>
  <si>
    <t>Hrvatska turistička zajednica -Muzej tambure</t>
  </si>
  <si>
    <t>Hrvatska turistička zajednica - obnova igrališta</t>
  </si>
  <si>
    <t>Hrvatska turistička zajednica - polivalentni vrt</t>
  </si>
  <si>
    <t>Hrvatska turistička zajednica -projekt obilježavanje turističke signalizacije</t>
  </si>
  <si>
    <t>Hrvatska turistička zajednica projekt izrade i obnove web stranice</t>
  </si>
  <si>
    <t>Zaštita kulturnog dobra Zgrada obitelji Brlić - projekt obnove Kuće Brlić</t>
  </si>
  <si>
    <t>Hrvatska turistička zajednica - cvjetna dobrodošlica</t>
  </si>
  <si>
    <t>Hrvatska turistička zajednica projekt od prapovijesti do vremena Vojne krajine</t>
  </si>
  <si>
    <t>Ministarstvo turizma - Retrofuturama</t>
  </si>
  <si>
    <t>Hrvatska turistička zajednica -projekt oglašavanja proizvoda</t>
  </si>
  <si>
    <t>Ministarstvo turizma - Proširenje muzeja tambure</t>
  </si>
  <si>
    <t>Hrvatska turistička zajednica revitalizacija kazamata</t>
  </si>
  <si>
    <t>Hrvatska turistička zajednica -projekt postavljanja turističkje signalizacije</t>
  </si>
  <si>
    <t>Hrvatska turistička zajednica -TIC</t>
  </si>
  <si>
    <t>Hrvatska turistička zajednica - Panoramski Brod</t>
  </si>
  <si>
    <t xml:space="preserve">Panoramski Brod - izrada dokumentacije </t>
  </si>
  <si>
    <t>Ministarstvo turizma - Kamp Poloj</t>
  </si>
  <si>
    <t>Ministarstvo turizma - Izrada Master plana</t>
  </si>
  <si>
    <t>Stvaranje pretpostavki za ostvarivanje kulturne autonomije za romsku nacionalnu manjinu - nadstrešnice na ugibalištu u Romskom naselju</t>
  </si>
  <si>
    <t>Hrvatska turistička zajednica - Izrada master plana turističkog razvoja grada</t>
  </si>
  <si>
    <t>Ministarstvo turizma - Obnova kazamata</t>
  </si>
  <si>
    <t>Hrvatska turistička zajednica  - Obnova kazamata</t>
  </si>
  <si>
    <t>Hrvatska turistička zajednica - Obnova kazamata</t>
  </si>
  <si>
    <t>305,.091.50</t>
  </si>
  <si>
    <t>Minstarstvo turizma - Vidikovac u Tvrđavi</t>
  </si>
  <si>
    <t>Hrvatska turistička zajednica - Vidikovac u Tvrđavi</t>
  </si>
  <si>
    <t>Hrvatska turistička zajednica -projekt Lijepa naša Sava</t>
  </si>
  <si>
    <t>Hrvatska turistička zajednica -Izrada studije opravdanosti</t>
  </si>
  <si>
    <t>Hrvatska turistička zajednica Oživimo kej</t>
  </si>
  <si>
    <t>Hrvatska turistička zajednica - Projekt web stranice</t>
  </si>
  <si>
    <t>Hrvatska turistička zajednica- Postavljanje amfiteatra</t>
  </si>
  <si>
    <t>Hrvatska turistička zajednica - Nabava softvera</t>
  </si>
  <si>
    <t>Hrvatska turistička zajednica - „Volim Hrvatsku“</t>
  </si>
  <si>
    <t>Hrvatska turistička zajednica - Izrada rješenja sredstava vizualnih komunikacija za grad Slavonski Brod i izrada suvenira s apliciranim zaštitnim znakom</t>
  </si>
  <si>
    <t>Hrvatska turistička zajednica - Uređenje gradske šetnice</t>
  </si>
  <si>
    <t>Hrvatska turistička zajednica - Poslovna radionica Instituta za turizam</t>
  </si>
  <si>
    <t>Hrvatska turistička zajednica - Obnova postojećih i postavljanje novih znakova dobrodošlice</t>
  </si>
  <si>
    <t>Hrvatska turistička zajednica - Izrada drvene sjenice i postavljanje figure Stribora u ambijent „Striborove šume“</t>
  </si>
  <si>
    <t>Obnova objekata u Tvrđavi</t>
  </si>
  <si>
    <t>Obnova kazamata zapadne kurtine tvrđave Brod</t>
  </si>
  <si>
    <t>Samostalne prezentacije na sajmovima</t>
  </si>
  <si>
    <t>Ministarstvo kulture - Obnova drvenog mosta u Tvrđavi</t>
  </si>
  <si>
    <t>Ministarstvo kulture - Obnova kazamata</t>
  </si>
  <si>
    <t>Hrvatska turistička zajednica  - Potpora oglašavanju turističkih proizvoda</t>
  </si>
  <si>
    <t>Hrvatska turistička zajednica - projekt potpore oglašavanju proizvoda</t>
  </si>
  <si>
    <t>Program kulturnog razvitka za 2017. - kuća Đure Đavkovića - izrada dokumentacije i građevinska sanacija</t>
  </si>
  <si>
    <t>Program kulturnog razvitka za 2017. - kuća Đure Đakovića</t>
  </si>
  <si>
    <t>Program kulturnog razvitka za 2017. - kuća Brlić</t>
  </si>
  <si>
    <t>Program kulturnog razvitka za 2017. - kuća Brlić  - izrada dokumentacije i građevinska sanacija</t>
  </si>
  <si>
    <t>Program kulturnog razvitka za 2017. - Tvrđava Brod - sjeverni dio zapadnog krila Kavalira</t>
  </si>
  <si>
    <t xml:space="preserve"> Program kulturnog razvitka za 2017. - Tvrđava Brod - sjeverni dio zapadnog krila Kavalira - izrada dokumentacije i građevinska sanacija</t>
  </si>
  <si>
    <t>Program kulturnog razvitka za 2017. - Tvrđava Brod - zapadna kurtina</t>
  </si>
  <si>
    <t>Program kulturnog razvitka za 2017. Tvrđava Brod- sjeverni dio zapadnog krila Kavalira - izrada dokumentacije i građevinska sanacija</t>
  </si>
  <si>
    <t>Izgradnja kanalizacijskog kolektora</t>
  </si>
  <si>
    <t>Projekt izgradnje kanalizacijskog kolektora</t>
  </si>
  <si>
    <t>Projekt sanacije odlagališta komunalnog otpada</t>
  </si>
  <si>
    <t>Sanacija odlagališta komunalnog otpada</t>
  </si>
  <si>
    <t>Izgradnja kanalizacijske mreže</t>
  </si>
  <si>
    <t>Projekt izgradnje kanalizacijske mreže</t>
  </si>
  <si>
    <t>ZAKLJUČENI I/ILI REALIZIRANI PROJEKTI U SLAVONSKOM BRODU OD 2005. DO 2017. GODINE</t>
  </si>
  <si>
    <t>2013. GODINA</t>
  </si>
  <si>
    <t xml:space="preserve">Ukupna vrijednost prijavljenih projekata Urbanog područja Slavonski Brod (Slavonski Brod, Općina Brodski Stupnik, Općina Sibinj, Općina Donji Andrijevci, Općina Podcrkavlje, Općina Klakar, Općina Garčin, Općina Bebrina, Općina Bukovlje, Općina Gornja Vrba)    </t>
  </si>
  <si>
    <t xml:space="preserve">Hrvatske vode, Vodovod Slavonski Brod, Grad Slavonski Brod, Podcrkavlje, Klakar, Sibinj, Gornja Vrba, Bukovlje, Brodski Stupnik, Garčin, Donji Andrijevci (Slavonski Brod 140 milijuna kuna ili 40 % projekta)
</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</si>
</sst>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 numFmtId="165" formatCode="#,##0.00\ &quot;kn&quot;"/>
    <numFmt numFmtId="166" formatCode="#,##0.00\ _k_n"/>
  </numFmts>
  <fonts count="44">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2"/>
      <name val="Arial"/>
      <family val="2"/>
    </font>
    <font>
      <sz val="12"/>
      <color indexed="8"/>
      <name val="Arial"/>
      <family val="2"/>
    </font>
    <font>
      <sz val="11"/>
      <color indexed="8"/>
      <name val="Calibri"/>
      <family val="2"/>
    </font>
    <font>
      <b/>
      <sz val="12"/>
      <name val="Arial"/>
      <family val="2"/>
    </font>
    <font>
      <b/>
      <sz val="14"/>
      <name val="Arial"/>
      <family val="2"/>
    </font>
    <font>
      <sz val="10"/>
      <color indexed="9"/>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4"/>
        <bgColor indexed="64"/>
      </patternFill>
    </fill>
    <fill>
      <patternFill patternType="solid">
        <fgColor indexed="22"/>
        <bgColor indexed="64"/>
      </patternFill>
    </fill>
    <fill>
      <patternFill patternType="solid">
        <fgColor theme="3" tint="0.7999799847602844"/>
        <bgColor indexed="64"/>
      </patternFill>
    </fill>
    <fill>
      <patternFill patternType="solid">
        <fgColor theme="3" tint="0.5999900102615356"/>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color indexed="63"/>
      </bottom>
    </border>
    <border>
      <left style="thin"/>
      <right>
        <color indexed="63"/>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double"/>
      <top style="medium"/>
      <bottom style="medium"/>
    </border>
    <border>
      <left style="double"/>
      <right style="double"/>
      <top style="medium"/>
      <bottom style="medium"/>
    </border>
    <border>
      <left style="double"/>
      <right style="medium"/>
      <top style="medium"/>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
      <left style="medium"/>
      <right>
        <color indexed="63"/>
      </right>
      <top style="thin"/>
      <bottom style="thick"/>
    </border>
    <border>
      <left>
        <color indexed="63"/>
      </left>
      <right style="thin"/>
      <top style="thin"/>
      <bottom style="thick"/>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29" fillId="21" borderId="0" applyNumberFormat="0" applyBorder="0" applyAlignment="0" applyProtection="0"/>
    <xf numFmtId="0" fontId="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0" fillId="28" borderId="2" applyNumberFormat="0" applyAlignment="0" applyProtection="0"/>
    <xf numFmtId="0" fontId="31" fillId="28" borderId="3"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7" fillId="0" borderId="0">
      <alignment/>
      <protection/>
    </xf>
    <xf numFmtId="9" fontId="0" fillId="0" borderId="0" applyFont="0" applyFill="0" applyBorder="0" applyAlignment="0" applyProtection="0"/>
    <xf numFmtId="0" fontId="38" fillId="0" borderId="7" applyNumberFormat="0" applyFill="0" applyAlignment="0" applyProtection="0"/>
    <xf numFmtId="0" fontId="4" fillId="0" borderId="0" applyNumberFormat="0" applyFill="0" applyBorder="0" applyAlignment="0" applyProtection="0"/>
    <xf numFmtId="0" fontId="39" fillId="31" borderId="8"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9">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vertical="center"/>
    </xf>
    <xf numFmtId="0" fontId="5" fillId="0" borderId="10" xfId="0" applyFont="1" applyBorder="1" applyAlignment="1">
      <alignment vertical="center" wrapText="1"/>
    </xf>
    <xf numFmtId="0" fontId="5" fillId="0" borderId="0" xfId="0" applyFont="1" applyAlignment="1">
      <alignment vertical="center"/>
    </xf>
    <xf numFmtId="0" fontId="5" fillId="0" borderId="11" xfId="0" applyFont="1" applyBorder="1" applyAlignment="1">
      <alignment vertical="center"/>
    </xf>
    <xf numFmtId="0" fontId="5" fillId="0" borderId="0" xfId="0" applyFont="1" applyAlignment="1">
      <alignment/>
    </xf>
    <xf numFmtId="0" fontId="5" fillId="0" borderId="10" xfId="0" applyFont="1" applyFill="1" applyBorder="1" applyAlignment="1">
      <alignment vertical="center" wrapText="1"/>
    </xf>
    <xf numFmtId="0" fontId="5" fillId="0" borderId="11" xfId="0" applyFont="1" applyBorder="1" applyAlignment="1">
      <alignment horizontal="center" vertical="center" wrapText="1"/>
    </xf>
    <xf numFmtId="0" fontId="6" fillId="0" borderId="10" xfId="0" applyFont="1" applyBorder="1" applyAlignment="1">
      <alignment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3" xfId="0" applyFont="1" applyBorder="1" applyAlignment="1">
      <alignment horizontal="left" vertical="center" wrapText="1"/>
    </xf>
    <xf numFmtId="0" fontId="5" fillId="0" borderId="13" xfId="0" applyFont="1" applyFill="1" applyBorder="1" applyAlignment="1">
      <alignment vertical="center" wrapText="1"/>
    </xf>
    <xf numFmtId="0" fontId="5" fillId="0" borderId="0" xfId="0" applyFont="1" applyBorder="1" applyAlignment="1">
      <alignment vertical="center" wrapText="1"/>
    </xf>
    <xf numFmtId="0" fontId="6" fillId="0" borderId="10" xfId="51" applyFont="1" applyBorder="1" applyAlignment="1">
      <alignment vertical="center" wrapText="1"/>
      <protection/>
    </xf>
    <xf numFmtId="0" fontId="6" fillId="0" borderId="10" xfId="51" applyFont="1" applyBorder="1" applyAlignment="1">
      <alignment horizontal="left" vertical="center" wrapText="1"/>
      <protection/>
    </xf>
    <xf numFmtId="0" fontId="5" fillId="0" borderId="10" xfId="51" applyFont="1" applyBorder="1" applyAlignment="1">
      <alignment horizontal="left" vertical="center" wrapText="1"/>
      <protection/>
    </xf>
    <xf numFmtId="0" fontId="5" fillId="0" borderId="0" xfId="0" applyFont="1" applyAlignment="1">
      <alignment wrapText="1"/>
    </xf>
    <xf numFmtId="0" fontId="5" fillId="0" borderId="0" xfId="0" applyFont="1" applyFill="1" applyAlignment="1">
      <alignment wrapText="1"/>
    </xf>
    <xf numFmtId="0" fontId="5" fillId="0" borderId="12" xfId="0" applyFont="1" applyBorder="1" applyAlignment="1">
      <alignment vertical="center"/>
    </xf>
    <xf numFmtId="0" fontId="5" fillId="0" borderId="14" xfId="0" applyFont="1" applyFill="1" applyBorder="1" applyAlignment="1">
      <alignment vertical="center" wrapText="1"/>
    </xf>
    <xf numFmtId="0" fontId="6" fillId="0" borderId="14" xfId="51" applyFont="1" applyFill="1" applyBorder="1" applyAlignment="1">
      <alignment horizontal="left" vertical="center" wrapText="1"/>
      <protection/>
    </xf>
    <xf numFmtId="0" fontId="5" fillId="0" borderId="15" xfId="0" applyFont="1" applyFill="1" applyBorder="1" applyAlignment="1">
      <alignment vertical="center" wrapText="1"/>
    </xf>
    <xf numFmtId="0" fontId="6" fillId="0" borderId="14" xfId="51" applyFont="1" applyFill="1" applyBorder="1" applyAlignment="1">
      <alignment vertical="center" wrapText="1"/>
      <protection/>
    </xf>
    <xf numFmtId="0" fontId="5" fillId="0" borderId="15" xfId="0" applyFont="1" applyFill="1" applyBorder="1" applyAlignment="1">
      <alignment horizontal="left" vertical="center" wrapText="1"/>
    </xf>
    <xf numFmtId="0" fontId="6" fillId="0" borderId="14" xfId="51" applyFont="1" applyBorder="1" applyAlignment="1">
      <alignment vertical="center" wrapText="1"/>
      <protection/>
    </xf>
    <xf numFmtId="0" fontId="6" fillId="0" borderId="14" xfId="51" applyFont="1" applyBorder="1" applyAlignment="1">
      <alignment horizontal="left" vertical="center" wrapText="1"/>
      <protection/>
    </xf>
    <xf numFmtId="0" fontId="5" fillId="0" borderId="14" xfId="51" applyFont="1" applyBorder="1" applyAlignment="1">
      <alignment horizontal="left" vertical="center" wrapText="1"/>
      <protection/>
    </xf>
    <xf numFmtId="0" fontId="5" fillId="0" borderId="14" xfId="51" applyFont="1" applyBorder="1" applyAlignment="1">
      <alignment vertical="center" wrapText="1"/>
      <protection/>
    </xf>
    <xf numFmtId="166" fontId="5" fillId="0" borderId="10" xfId="0" applyNumberFormat="1" applyFont="1" applyBorder="1" applyAlignment="1">
      <alignment horizontal="right" vertical="center" wrapText="1"/>
    </xf>
    <xf numFmtId="166" fontId="5" fillId="0" borderId="16" xfId="0" applyNumberFormat="1" applyFont="1" applyFill="1" applyBorder="1" applyAlignment="1">
      <alignment horizontal="right" vertical="center" wrapText="1"/>
    </xf>
    <xf numFmtId="166" fontId="6" fillId="0" borderId="16" xfId="51" applyNumberFormat="1" applyFont="1" applyBorder="1" applyAlignment="1">
      <alignment vertical="center" wrapText="1"/>
      <protection/>
    </xf>
    <xf numFmtId="166" fontId="5" fillId="0" borderId="13" xfId="0" applyNumberFormat="1" applyFont="1" applyBorder="1" applyAlignment="1">
      <alignment horizontal="right" vertical="center" wrapText="1"/>
    </xf>
    <xf numFmtId="166" fontId="5" fillId="0" borderId="17" xfId="0" applyNumberFormat="1" applyFont="1" applyFill="1" applyBorder="1" applyAlignment="1">
      <alignment horizontal="right" vertical="center" wrapText="1"/>
    </xf>
    <xf numFmtId="166" fontId="5" fillId="0" borderId="10" xfId="0" applyNumberFormat="1" applyFont="1" applyFill="1" applyBorder="1" applyAlignment="1">
      <alignment horizontal="right" vertical="center" wrapText="1"/>
    </xf>
    <xf numFmtId="166" fontId="6" fillId="0" borderId="10" xfId="51" applyNumberFormat="1" applyFont="1" applyBorder="1" applyAlignment="1">
      <alignment horizontal="right" vertical="center" wrapText="1"/>
      <protection/>
    </xf>
    <xf numFmtId="166" fontId="6" fillId="0" borderId="16" xfId="51" applyNumberFormat="1" applyFont="1" applyBorder="1" applyAlignment="1">
      <alignment horizontal="right" vertical="center" wrapText="1"/>
      <protection/>
    </xf>
    <xf numFmtId="166" fontId="6" fillId="0" borderId="10" xfId="0" applyNumberFormat="1" applyFont="1" applyBorder="1" applyAlignment="1">
      <alignment horizontal="right" vertical="center" wrapText="1"/>
    </xf>
    <xf numFmtId="166" fontId="6" fillId="0" borderId="10" xfId="62" applyNumberFormat="1" applyFont="1" applyBorder="1" applyAlignment="1">
      <alignment horizontal="right" vertical="center" wrapText="1"/>
    </xf>
    <xf numFmtId="166" fontId="6" fillId="0" borderId="16" xfId="51" applyNumberFormat="1" applyFont="1" applyFill="1" applyBorder="1" applyAlignment="1">
      <alignment horizontal="right" vertical="center" wrapText="1"/>
      <protection/>
    </xf>
    <xf numFmtId="166" fontId="6" fillId="0" borderId="13" xfId="51" applyNumberFormat="1" applyFont="1" applyBorder="1" applyAlignment="1">
      <alignment horizontal="right" vertical="center" wrapText="1"/>
      <protection/>
    </xf>
    <xf numFmtId="166" fontId="5" fillId="0" borderId="10" xfId="51" applyNumberFormat="1" applyFont="1" applyBorder="1" applyAlignment="1">
      <alignment horizontal="right" vertical="center" wrapText="1"/>
      <protection/>
    </xf>
    <xf numFmtId="166" fontId="5" fillId="0" borderId="16" xfId="51" applyNumberFormat="1" applyFont="1" applyBorder="1" applyAlignment="1">
      <alignment horizontal="right" vertical="center" wrapText="1"/>
      <protection/>
    </xf>
    <xf numFmtId="166" fontId="5" fillId="0" borderId="16" xfId="0" applyNumberFormat="1" applyFont="1" applyBorder="1" applyAlignment="1">
      <alignment horizontal="right" vertical="center" wrapText="1"/>
    </xf>
    <xf numFmtId="166" fontId="5" fillId="0" borderId="0" xfId="0" applyNumberFormat="1" applyFont="1" applyAlignment="1">
      <alignment horizontal="right" vertical="center" wrapText="1"/>
    </xf>
    <xf numFmtId="166" fontId="5" fillId="0" borderId="10" xfId="51" applyNumberFormat="1" applyFont="1" applyFill="1" applyBorder="1" applyAlignment="1">
      <alignment horizontal="right" vertical="center" wrapText="1"/>
      <protection/>
    </xf>
    <xf numFmtId="166" fontId="5" fillId="0" borderId="16" xfId="51" applyNumberFormat="1" applyFont="1" applyFill="1" applyBorder="1" applyAlignment="1">
      <alignment horizontal="right" vertical="center" wrapText="1"/>
      <protection/>
    </xf>
    <xf numFmtId="0" fontId="0" fillId="0" borderId="0" xfId="0" applyFill="1" applyAlignment="1">
      <alignment/>
    </xf>
    <xf numFmtId="166" fontId="6" fillId="0" borderId="17" xfId="51" applyNumberFormat="1" applyFont="1" applyBorder="1" applyAlignment="1">
      <alignment horizontal="right" vertical="center" wrapText="1"/>
      <protection/>
    </xf>
    <xf numFmtId="0" fontId="5" fillId="0" borderId="0" xfId="0" applyFont="1" applyBorder="1" applyAlignment="1">
      <alignment horizontal="center" vertical="center" wrapText="1"/>
    </xf>
    <xf numFmtId="166" fontId="8" fillId="33" borderId="18" xfId="0" applyNumberFormat="1" applyFont="1" applyFill="1" applyBorder="1" applyAlignment="1">
      <alignment horizontal="center" vertical="center" wrapText="1"/>
    </xf>
    <xf numFmtId="0" fontId="10" fillId="0" borderId="0" xfId="0" applyFont="1" applyAlignment="1">
      <alignment/>
    </xf>
    <xf numFmtId="0" fontId="0" fillId="0" borderId="0" xfId="0" applyBorder="1" applyAlignment="1">
      <alignment/>
    </xf>
    <xf numFmtId="0" fontId="5" fillId="34" borderId="19" xfId="0" applyFont="1" applyFill="1" applyBorder="1" applyAlignment="1">
      <alignment vertical="center" wrapText="1"/>
    </xf>
    <xf numFmtId="0" fontId="5" fillId="34" borderId="0" xfId="0" applyFont="1" applyFill="1" applyBorder="1" applyAlignment="1">
      <alignment vertical="center" wrapText="1"/>
    </xf>
    <xf numFmtId="166" fontId="5" fillId="34" borderId="0" xfId="0" applyNumberFormat="1" applyFont="1" applyFill="1" applyBorder="1" applyAlignment="1">
      <alignment horizontal="right" vertical="center" wrapText="1"/>
    </xf>
    <xf numFmtId="166" fontId="5" fillId="34" borderId="20" xfId="0" applyNumberFormat="1" applyFont="1" applyFill="1" applyBorder="1" applyAlignment="1">
      <alignment horizontal="right" vertical="center" wrapText="1"/>
    </xf>
    <xf numFmtId="166" fontId="5" fillId="0" borderId="17" xfId="0" applyNumberFormat="1" applyFont="1" applyBorder="1" applyAlignment="1">
      <alignment horizontal="righ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166" fontId="5" fillId="0" borderId="22" xfId="0" applyNumberFormat="1" applyFont="1" applyBorder="1" applyAlignment="1">
      <alignment horizontal="right" vertical="center" wrapText="1"/>
    </xf>
    <xf numFmtId="166" fontId="5" fillId="0" borderId="23" xfId="0" applyNumberFormat="1" applyFont="1" applyFill="1" applyBorder="1" applyAlignment="1">
      <alignment horizontal="right"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166" fontId="8" fillId="33" borderId="26" xfId="0" applyNumberFormat="1" applyFont="1" applyFill="1" applyBorder="1" applyAlignment="1">
      <alignment horizontal="center" vertical="center" wrapText="1"/>
    </xf>
    <xf numFmtId="166" fontId="5" fillId="0" borderId="13" xfId="0" applyNumberFormat="1" applyFont="1" applyFill="1" applyBorder="1" applyAlignment="1">
      <alignment horizontal="right" vertical="center" wrapText="1"/>
    </xf>
    <xf numFmtId="0" fontId="5" fillId="0" borderId="22" xfId="0" applyFont="1" applyBorder="1" applyAlignment="1">
      <alignment vertical="center" wrapText="1"/>
    </xf>
    <xf numFmtId="4" fontId="5" fillId="0" borderId="10" xfId="0" applyNumberFormat="1" applyFont="1" applyBorder="1" applyAlignment="1">
      <alignment horizontal="right" vertical="center" wrapText="1"/>
    </xf>
    <xf numFmtId="0" fontId="5" fillId="0" borderId="15" xfId="51" applyFont="1" applyFill="1" applyBorder="1" applyAlignment="1">
      <alignment vertical="center" wrapText="1"/>
      <protection/>
    </xf>
    <xf numFmtId="0" fontId="5" fillId="0" borderId="13" xfId="51" applyFont="1" applyBorder="1" applyAlignment="1">
      <alignment vertical="center" wrapText="1"/>
      <protection/>
    </xf>
    <xf numFmtId="0" fontId="5" fillId="0" borderId="10" xfId="0" applyFont="1" applyBorder="1" applyAlignment="1">
      <alignment horizontal="left" vertical="center" wrapText="1"/>
    </xf>
    <xf numFmtId="0" fontId="5" fillId="0" borderId="27" xfId="51" applyFont="1" applyFill="1" applyBorder="1" applyAlignment="1">
      <alignment vertical="center" wrapText="1"/>
      <protection/>
    </xf>
    <xf numFmtId="0" fontId="5" fillId="0" borderId="28" xfId="0" applyFont="1" applyBorder="1" applyAlignment="1">
      <alignment horizontal="left" vertical="center" wrapText="1"/>
    </xf>
    <xf numFmtId="166" fontId="5" fillId="0" borderId="28" xfId="0" applyNumberFormat="1" applyFont="1" applyBorder="1" applyAlignment="1">
      <alignment horizontal="right" vertical="center" wrapText="1"/>
    </xf>
    <xf numFmtId="166" fontId="5" fillId="0" borderId="29" xfId="0" applyNumberFormat="1" applyFont="1" applyFill="1" applyBorder="1" applyAlignment="1">
      <alignment horizontal="right" vertical="center" wrapText="1"/>
    </xf>
    <xf numFmtId="0" fontId="5" fillId="0" borderId="14" xfId="0" applyFont="1" applyBorder="1" applyAlignment="1">
      <alignment vertical="center" wrapText="1"/>
    </xf>
    <xf numFmtId="4" fontId="5" fillId="0" borderId="10" xfId="0" applyNumberFormat="1" applyFont="1" applyBorder="1" applyAlignment="1">
      <alignment vertical="center" wrapText="1"/>
    </xf>
    <xf numFmtId="0" fontId="1" fillId="0" borderId="0" xfId="0" applyFont="1" applyBorder="1" applyAlignment="1">
      <alignment vertical="center"/>
    </xf>
    <xf numFmtId="0" fontId="5" fillId="0" borderId="0" xfId="0" applyFont="1" applyBorder="1" applyAlignment="1">
      <alignment vertical="center"/>
    </xf>
    <xf numFmtId="0" fontId="0" fillId="0" borderId="0" xfId="0" applyFill="1" applyBorder="1" applyAlignment="1">
      <alignment/>
    </xf>
    <xf numFmtId="0" fontId="5" fillId="0" borderId="0" xfId="0" applyFont="1" applyBorder="1" applyAlignment="1">
      <alignment/>
    </xf>
    <xf numFmtId="0" fontId="0" fillId="0" borderId="0" xfId="0" applyBorder="1" applyAlignment="1">
      <alignment horizontal="center"/>
    </xf>
    <xf numFmtId="0" fontId="5" fillId="0" borderId="30" xfId="0" applyFont="1" applyFill="1" applyBorder="1" applyAlignment="1">
      <alignment vertical="center" wrapText="1"/>
    </xf>
    <xf numFmtId="0" fontId="5" fillId="0" borderId="31" xfId="0" applyFont="1" applyBorder="1" applyAlignment="1">
      <alignment vertical="center" wrapText="1"/>
    </xf>
    <xf numFmtId="4" fontId="5" fillId="0" borderId="32" xfId="0" applyNumberFormat="1" applyFont="1" applyBorder="1" applyAlignment="1">
      <alignment horizontal="right" vertical="center" wrapText="1"/>
    </xf>
    <xf numFmtId="166" fontId="5" fillId="0" borderId="33" xfId="0" applyNumberFormat="1" applyFont="1" applyFill="1" applyBorder="1" applyAlignment="1">
      <alignment horizontal="right" vertical="center" wrapText="1"/>
    </xf>
    <xf numFmtId="0" fontId="0" fillId="0" borderId="0" xfId="0" applyFont="1" applyBorder="1" applyAlignment="1">
      <alignment/>
    </xf>
    <xf numFmtId="0" fontId="5" fillId="0" borderId="14" xfId="0" applyFont="1" applyBorder="1" applyAlignment="1">
      <alignment vertical="center" wrapText="1"/>
    </xf>
    <xf numFmtId="0" fontId="5" fillId="0" borderId="13" xfId="51" applyFont="1" applyBorder="1" applyAlignment="1">
      <alignment vertical="center" wrapText="1"/>
      <protection/>
    </xf>
    <xf numFmtId="166" fontId="5" fillId="0" borderId="34" xfId="0" applyNumberFormat="1" applyFont="1" applyFill="1" applyBorder="1" applyAlignment="1">
      <alignment horizontal="right" vertical="center" wrapText="1"/>
    </xf>
    <xf numFmtId="0" fontId="0" fillId="0" borderId="0" xfId="0" applyFont="1" applyAlignment="1">
      <alignment/>
    </xf>
    <xf numFmtId="0" fontId="0" fillId="0" borderId="0" xfId="0" applyFont="1" applyBorder="1" applyAlignment="1">
      <alignment/>
    </xf>
    <xf numFmtId="0" fontId="5" fillId="0" borderId="10" xfId="0" applyFont="1" applyBorder="1" applyAlignment="1">
      <alignment vertical="center" wrapText="1"/>
    </xf>
    <xf numFmtId="4" fontId="5" fillId="0" borderId="10" xfId="0" applyNumberFormat="1" applyFont="1" applyBorder="1" applyAlignment="1">
      <alignment horizontal="right" vertical="center" wrapText="1"/>
    </xf>
    <xf numFmtId="4" fontId="5" fillId="0" borderId="10" xfId="0" applyNumberFormat="1" applyFont="1" applyBorder="1" applyAlignment="1">
      <alignment vertical="center" wrapText="1"/>
    </xf>
    <xf numFmtId="0" fontId="5" fillId="0" borderId="15" xfId="0" applyFont="1" applyBorder="1" applyAlignment="1">
      <alignment vertical="center" wrapText="1"/>
    </xf>
    <xf numFmtId="0" fontId="5" fillId="0" borderId="10" xfId="0" applyFont="1" applyBorder="1" applyAlignment="1">
      <alignment horizontal="left" vertical="center" wrapText="1"/>
    </xf>
    <xf numFmtId="4" fontId="5" fillId="0" borderId="13" xfId="0" applyNumberFormat="1" applyFont="1" applyBorder="1" applyAlignment="1">
      <alignment vertical="center" wrapText="1"/>
    </xf>
    <xf numFmtId="166" fontId="5" fillId="0" borderId="16" xfId="0" applyNumberFormat="1" applyFont="1" applyFill="1" applyBorder="1" applyAlignment="1">
      <alignment horizontal="right" vertical="center" wrapText="1"/>
    </xf>
    <xf numFmtId="4" fontId="5" fillId="0" borderId="16" xfId="0" applyNumberFormat="1" applyFont="1" applyBorder="1" applyAlignment="1">
      <alignment vertical="center" wrapText="1"/>
    </xf>
    <xf numFmtId="0" fontId="0" fillId="0" borderId="0" xfId="0" applyFont="1" applyAlignment="1">
      <alignment/>
    </xf>
    <xf numFmtId="4" fontId="5" fillId="0" borderId="16" xfId="0" applyNumberFormat="1" applyFont="1" applyBorder="1" applyAlignment="1">
      <alignment vertical="center" wrapText="1"/>
    </xf>
    <xf numFmtId="0" fontId="5" fillId="0" borderId="10" xfId="0" applyFont="1" applyBorder="1" applyAlignment="1">
      <alignment horizontal="right" vertical="center" wrapText="1"/>
    </xf>
    <xf numFmtId="0" fontId="0" fillId="0" borderId="0" xfId="0" applyFont="1" applyAlignment="1">
      <alignment/>
    </xf>
    <xf numFmtId="0" fontId="0" fillId="0" borderId="0" xfId="0" applyFont="1" applyBorder="1" applyAlignment="1">
      <alignment/>
    </xf>
    <xf numFmtId="0" fontId="5" fillId="0" borderId="14" xfId="0" applyFont="1" applyBorder="1" applyAlignment="1">
      <alignment horizontal="left" vertical="center" wrapText="1"/>
    </xf>
    <xf numFmtId="4" fontId="5" fillId="0" borderId="16" xfId="0" applyNumberFormat="1" applyFont="1" applyBorder="1" applyAlignment="1">
      <alignment horizontal="right" vertical="center" wrapText="1"/>
    </xf>
    <xf numFmtId="0" fontId="5" fillId="0" borderId="10" xfId="0" applyFont="1" applyFill="1" applyBorder="1" applyAlignment="1">
      <alignment horizontal="left" vertical="center" wrapText="1"/>
    </xf>
    <xf numFmtId="0" fontId="0" fillId="0" borderId="0" xfId="0" applyFont="1" applyAlignment="1">
      <alignment horizontal="center"/>
    </xf>
    <xf numFmtId="0" fontId="0" fillId="0" borderId="0" xfId="0" applyFont="1" applyBorder="1" applyAlignment="1">
      <alignment horizontal="center"/>
    </xf>
    <xf numFmtId="0" fontId="5" fillId="0" borderId="35" xfId="0" applyFont="1" applyBorder="1" applyAlignment="1">
      <alignment vertical="center" wrapText="1"/>
    </xf>
    <xf numFmtId="44" fontId="5" fillId="0" borderId="10" xfId="0" applyNumberFormat="1" applyFont="1" applyFill="1" applyBorder="1" applyAlignment="1">
      <alignment horizontal="right" vertical="center" wrapText="1"/>
    </xf>
    <xf numFmtId="0" fontId="5" fillId="0" borderId="28" xfId="51" applyFont="1" applyBorder="1" applyAlignment="1">
      <alignment vertical="center" wrapText="1"/>
      <protection/>
    </xf>
    <xf numFmtId="166" fontId="5" fillId="0" borderId="20" xfId="0" applyNumberFormat="1" applyFont="1" applyBorder="1" applyAlignment="1">
      <alignment horizontal="right" vertical="center" wrapText="1"/>
    </xf>
    <xf numFmtId="166" fontId="5" fillId="0" borderId="34" xfId="0" applyNumberFormat="1" applyFont="1" applyBorder="1" applyAlignment="1">
      <alignment horizontal="right" vertical="center" wrapText="1"/>
    </xf>
    <xf numFmtId="0" fontId="5" fillId="0" borderId="36" xfId="0" applyFont="1" applyFill="1" applyBorder="1" applyAlignment="1">
      <alignment horizontal="left" vertical="center" wrapText="1"/>
    </xf>
    <xf numFmtId="0" fontId="5" fillId="0" borderId="32" xfId="0" applyFont="1" applyBorder="1" applyAlignment="1">
      <alignment horizontal="left" vertical="center" wrapText="1"/>
    </xf>
    <xf numFmtId="166" fontId="5" fillId="0" borderId="32" xfId="0" applyNumberFormat="1" applyFont="1" applyBorder="1" applyAlignment="1">
      <alignment horizontal="right" vertical="center" wrapText="1"/>
    </xf>
    <xf numFmtId="166" fontId="5" fillId="0" borderId="37" xfId="0" applyNumberFormat="1" applyFont="1" applyFill="1" applyBorder="1" applyAlignment="1">
      <alignment horizontal="right" vertical="center" wrapText="1"/>
    </xf>
    <xf numFmtId="0" fontId="5" fillId="0" borderId="14" xfId="0" applyFont="1" applyFill="1" applyBorder="1" applyAlignment="1">
      <alignment horizontal="left" vertical="center" wrapText="1"/>
    </xf>
    <xf numFmtId="166" fontId="8" fillId="35" borderId="28" xfId="0" applyNumberFormat="1" applyFont="1" applyFill="1" applyBorder="1" applyAlignment="1">
      <alignment horizontal="right" vertical="center" wrapText="1"/>
    </xf>
    <xf numFmtId="166" fontId="8" fillId="35" borderId="29" xfId="0" applyNumberFormat="1" applyFont="1" applyFill="1" applyBorder="1" applyAlignment="1">
      <alignment horizontal="right" vertical="center" wrapText="1"/>
    </xf>
    <xf numFmtId="166" fontId="8" fillId="35" borderId="38" xfId="0" applyNumberFormat="1" applyFont="1" applyFill="1" applyBorder="1" applyAlignment="1">
      <alignment horizontal="right" vertical="center" wrapText="1"/>
    </xf>
    <xf numFmtId="166" fontId="8" fillId="35" borderId="39" xfId="0" applyNumberFormat="1" applyFont="1" applyFill="1" applyBorder="1" applyAlignment="1">
      <alignment horizontal="right" vertical="center" wrapText="1"/>
    </xf>
    <xf numFmtId="0" fontId="8" fillId="35" borderId="40" xfId="0" applyFont="1" applyFill="1" applyBorder="1" applyAlignment="1">
      <alignment horizontal="center" vertical="center" wrapText="1"/>
    </xf>
    <xf numFmtId="0" fontId="8" fillId="35" borderId="41" xfId="0" applyFont="1" applyFill="1" applyBorder="1" applyAlignment="1">
      <alignment horizontal="center" vertical="center" wrapText="1"/>
    </xf>
    <xf numFmtId="166" fontId="8" fillId="35" borderId="41" xfId="0" applyNumberFormat="1" applyFont="1" applyFill="1" applyBorder="1" applyAlignment="1">
      <alignment horizontal="center" vertical="center" wrapText="1"/>
    </xf>
    <xf numFmtId="166" fontId="8" fillId="35" borderId="42" xfId="0" applyNumberFormat="1" applyFont="1" applyFill="1" applyBorder="1" applyAlignment="1">
      <alignment horizontal="center" vertical="center" wrapText="1"/>
    </xf>
    <xf numFmtId="166" fontId="6" fillId="0" borderId="37" xfId="51" applyNumberFormat="1" applyFont="1" applyBorder="1" applyAlignment="1">
      <alignment horizontal="right" vertical="center" wrapText="1"/>
      <protection/>
    </xf>
    <xf numFmtId="0" fontId="8" fillId="35" borderId="43" xfId="0" applyFont="1" applyFill="1" applyBorder="1" applyAlignment="1">
      <alignment horizontal="center" vertical="center" wrapText="1"/>
    </xf>
    <xf numFmtId="0" fontId="8" fillId="35" borderId="44" xfId="0" applyFont="1" applyFill="1" applyBorder="1" applyAlignment="1">
      <alignment horizontal="center" vertical="center" wrapText="1"/>
    </xf>
    <xf numFmtId="0" fontId="8" fillId="34" borderId="45" xfId="0" applyFont="1" applyFill="1" applyBorder="1" applyAlignment="1">
      <alignment horizontal="center" vertical="center" wrapText="1"/>
    </xf>
    <xf numFmtId="0" fontId="8" fillId="34" borderId="46" xfId="0" applyFont="1" applyFill="1" applyBorder="1" applyAlignment="1">
      <alignment horizontal="center" vertical="center" wrapText="1"/>
    </xf>
    <xf numFmtId="0" fontId="8" fillId="34" borderId="47" xfId="0" applyFont="1" applyFill="1" applyBorder="1" applyAlignment="1">
      <alignment horizontal="center" vertical="center" wrapText="1"/>
    </xf>
    <xf numFmtId="0" fontId="8" fillId="35" borderId="45" xfId="0" applyFont="1" applyFill="1" applyBorder="1" applyAlignment="1">
      <alignment horizontal="center" vertical="center" wrapText="1"/>
    </xf>
    <xf numFmtId="0" fontId="8" fillId="35" borderId="48" xfId="0" applyFont="1" applyFill="1" applyBorder="1" applyAlignment="1">
      <alignment horizontal="center" vertical="center" wrapText="1"/>
    </xf>
    <xf numFmtId="0" fontId="8" fillId="35" borderId="43" xfId="0" applyFont="1" applyFill="1" applyBorder="1" applyAlignment="1">
      <alignment horizontal="center" vertical="center" wrapText="1"/>
    </xf>
    <xf numFmtId="0" fontId="8" fillId="35" borderId="44" xfId="0" applyFont="1" applyFill="1" applyBorder="1" applyAlignment="1">
      <alignment horizontal="center" vertical="center" wrapText="1"/>
    </xf>
    <xf numFmtId="0" fontId="8" fillId="34" borderId="45" xfId="0" applyFont="1" applyFill="1" applyBorder="1" applyAlignment="1">
      <alignment horizontal="center" vertical="center" wrapText="1"/>
    </xf>
    <xf numFmtId="0" fontId="8" fillId="34" borderId="46" xfId="0" applyFont="1" applyFill="1" applyBorder="1" applyAlignment="1">
      <alignment horizontal="center" vertical="center" wrapText="1"/>
    </xf>
    <xf numFmtId="0" fontId="8" fillId="34" borderId="47" xfId="0" applyFont="1" applyFill="1" applyBorder="1" applyAlignment="1">
      <alignment horizontal="center" vertical="center" wrapText="1"/>
    </xf>
    <xf numFmtId="0" fontId="8" fillId="34" borderId="49" xfId="0" applyFont="1" applyFill="1" applyBorder="1" applyAlignment="1">
      <alignment horizontal="center" vertical="center" wrapText="1"/>
    </xf>
    <xf numFmtId="0" fontId="8" fillId="34" borderId="50" xfId="0" applyFont="1" applyFill="1" applyBorder="1" applyAlignment="1">
      <alignment horizontal="center" vertical="center" wrapText="1"/>
    </xf>
    <xf numFmtId="0" fontId="8" fillId="34" borderId="51" xfId="0" applyFont="1" applyFill="1" applyBorder="1" applyAlignment="1">
      <alignment horizontal="center" vertical="center" wrapText="1"/>
    </xf>
    <xf numFmtId="0" fontId="8" fillId="34" borderId="52" xfId="0" applyFont="1" applyFill="1" applyBorder="1" applyAlignment="1">
      <alignment horizontal="center" vertical="center" wrapText="1"/>
    </xf>
    <xf numFmtId="0" fontId="8" fillId="34" borderId="53" xfId="0" applyFont="1" applyFill="1" applyBorder="1" applyAlignment="1">
      <alignment horizontal="center" vertical="center" wrapText="1"/>
    </xf>
    <xf numFmtId="0" fontId="8" fillId="34" borderId="54" xfId="0" applyFont="1" applyFill="1" applyBorder="1" applyAlignment="1">
      <alignment horizontal="center" vertical="center" wrapText="1"/>
    </xf>
    <xf numFmtId="0" fontId="8" fillId="35" borderId="55" xfId="0" applyFont="1" applyFill="1" applyBorder="1" applyAlignment="1">
      <alignment horizontal="center" vertical="center" wrapText="1"/>
    </xf>
    <xf numFmtId="0" fontId="8" fillId="35" borderId="56" xfId="0" applyFont="1" applyFill="1" applyBorder="1" applyAlignment="1">
      <alignment horizontal="center" vertical="center" wrapText="1"/>
    </xf>
    <xf numFmtId="0" fontId="9" fillId="36" borderId="45" xfId="0" applyFont="1" applyFill="1" applyBorder="1" applyAlignment="1">
      <alignment horizontal="center" vertical="center" wrapText="1"/>
    </xf>
    <xf numFmtId="0" fontId="9" fillId="36" borderId="46" xfId="0" applyFont="1" applyFill="1" applyBorder="1" applyAlignment="1">
      <alignment horizontal="center" vertical="center" wrapText="1"/>
    </xf>
    <xf numFmtId="0" fontId="9" fillId="36" borderId="47"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8" fillId="34" borderId="57" xfId="0" applyFont="1" applyFill="1" applyBorder="1" applyAlignment="1">
      <alignment horizontal="center" vertical="center" wrapText="1"/>
    </xf>
    <xf numFmtId="0" fontId="8" fillId="34" borderId="58" xfId="0" applyFont="1" applyFill="1" applyBorder="1" applyAlignment="1">
      <alignment horizontal="center" vertical="center" wrapText="1"/>
    </xf>
    <xf numFmtId="0" fontId="8" fillId="34" borderId="59" xfId="0" applyFont="1" applyFill="1" applyBorder="1" applyAlignment="1">
      <alignment horizontal="center"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Obično_Lis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243"/>
  <sheetViews>
    <sheetView tabSelected="1" zoomScale="75" zoomScaleNormal="75" zoomScaleSheetLayoutView="75" zoomScalePageLayoutView="0" workbookViewId="0" topLeftCell="B1">
      <selection activeCell="W9" sqref="W9"/>
    </sheetView>
  </sheetViews>
  <sheetFormatPr defaultColWidth="9.140625" defaultRowHeight="12.75"/>
  <cols>
    <col min="1" max="1" width="55.00390625" style="0" hidden="1" customWidth="1"/>
    <col min="2" max="2" width="5.8515625" style="55" customWidth="1"/>
    <col min="3" max="3" width="30.8515625" style="21" customWidth="1"/>
    <col min="4" max="4" width="54.28125" style="20" customWidth="1"/>
    <col min="5" max="5" width="22.57421875" style="47" customWidth="1"/>
    <col min="6" max="6" width="22.28125" style="47" customWidth="1"/>
    <col min="7" max="7" width="10.140625" style="0" hidden="1" customWidth="1"/>
  </cols>
  <sheetData>
    <row r="1" ht="15.75" thickBot="1"/>
    <row r="2" spans="1:7" ht="30.75" customHeight="1" thickBot="1">
      <c r="A2" s="3"/>
      <c r="B2" s="80"/>
      <c r="C2" s="152" t="s">
        <v>364</v>
      </c>
      <c r="D2" s="153"/>
      <c r="E2" s="153"/>
      <c r="F2" s="154"/>
      <c r="G2" s="2"/>
    </row>
    <row r="3" spans="1:7" ht="45" customHeight="1" thickBot="1">
      <c r="A3" s="11" t="s">
        <v>6</v>
      </c>
      <c r="B3" s="52"/>
      <c r="C3" s="127" t="s">
        <v>0</v>
      </c>
      <c r="D3" s="128" t="s">
        <v>1</v>
      </c>
      <c r="E3" s="129" t="s">
        <v>2</v>
      </c>
      <c r="F3" s="130" t="s">
        <v>107</v>
      </c>
      <c r="G3" s="9" t="s">
        <v>3</v>
      </c>
    </row>
    <row r="4" spans="1:7" ht="19.5" customHeight="1">
      <c r="A4" s="11"/>
      <c r="B4" s="52"/>
      <c r="C4" s="156" t="s">
        <v>213</v>
      </c>
      <c r="D4" s="157"/>
      <c r="E4" s="157"/>
      <c r="F4" s="158"/>
      <c r="G4" s="9"/>
    </row>
    <row r="5" spans="1:7" ht="60" customHeight="1">
      <c r="A5" s="11"/>
      <c r="B5" s="52"/>
      <c r="C5" s="122" t="s">
        <v>351</v>
      </c>
      <c r="D5" s="73" t="s">
        <v>350</v>
      </c>
      <c r="E5" s="37">
        <v>700000</v>
      </c>
      <c r="F5" s="33">
        <v>50000</v>
      </c>
      <c r="G5" s="9"/>
    </row>
    <row r="6" spans="1:7" ht="60" customHeight="1">
      <c r="A6" s="11"/>
      <c r="B6" s="52"/>
      <c r="C6" s="122" t="s">
        <v>352</v>
      </c>
      <c r="D6" s="73" t="s">
        <v>353</v>
      </c>
      <c r="E6" s="37">
        <v>1000000</v>
      </c>
      <c r="F6" s="33">
        <v>50000</v>
      </c>
      <c r="G6" s="9"/>
    </row>
    <row r="7" spans="1:7" ht="60" customHeight="1">
      <c r="A7" s="11"/>
      <c r="B7" s="52"/>
      <c r="C7" s="122" t="s">
        <v>354</v>
      </c>
      <c r="D7" s="73" t="s">
        <v>355</v>
      </c>
      <c r="E7" s="37">
        <v>3800000</v>
      </c>
      <c r="F7" s="33">
        <v>50000</v>
      </c>
      <c r="G7" s="9"/>
    </row>
    <row r="8" spans="1:7" ht="60" customHeight="1">
      <c r="A8" s="11"/>
      <c r="B8" s="52"/>
      <c r="C8" s="122" t="s">
        <v>356</v>
      </c>
      <c r="D8" s="73" t="s">
        <v>357</v>
      </c>
      <c r="E8" s="37">
        <v>1080000</v>
      </c>
      <c r="F8" s="33">
        <v>50000</v>
      </c>
      <c r="G8" s="9"/>
    </row>
    <row r="9" spans="1:7" ht="60" customHeight="1">
      <c r="A9" s="11"/>
      <c r="B9" s="52"/>
      <c r="C9" s="118" t="s">
        <v>106</v>
      </c>
      <c r="D9" s="119" t="s">
        <v>106</v>
      </c>
      <c r="E9" s="120">
        <v>12490475.95</v>
      </c>
      <c r="F9" s="121">
        <v>800000</v>
      </c>
      <c r="G9" s="9"/>
    </row>
    <row r="10" spans="1:7" ht="60" customHeight="1">
      <c r="A10" s="11"/>
      <c r="B10" s="52"/>
      <c r="C10" s="26" t="s">
        <v>66</v>
      </c>
      <c r="D10" s="17" t="s">
        <v>72</v>
      </c>
      <c r="E10" s="32">
        <v>2768919.9208000004</v>
      </c>
      <c r="F10" s="33">
        <v>2353581.9252</v>
      </c>
      <c r="G10" s="9"/>
    </row>
    <row r="11" spans="1:7" ht="75.75" customHeight="1">
      <c r="A11" s="11"/>
      <c r="B11" s="52"/>
      <c r="C11" s="26" t="s">
        <v>188</v>
      </c>
      <c r="D11" s="17" t="s">
        <v>367</v>
      </c>
      <c r="E11" s="32">
        <v>349518248.2</v>
      </c>
      <c r="F11" s="33">
        <v>327963108.2</v>
      </c>
      <c r="G11" s="9"/>
    </row>
    <row r="12" spans="1:7" ht="44.25" customHeight="1">
      <c r="A12" s="11"/>
      <c r="B12" s="52"/>
      <c r="C12" s="26" t="s">
        <v>67</v>
      </c>
      <c r="D12" s="17" t="s">
        <v>80</v>
      </c>
      <c r="E12" s="32">
        <v>1390000</v>
      </c>
      <c r="F12" s="33">
        <v>1181500</v>
      </c>
      <c r="G12" s="9"/>
    </row>
    <row r="13" spans="1:7" ht="45" customHeight="1">
      <c r="A13" s="11"/>
      <c r="B13" s="52"/>
      <c r="C13" s="26" t="s">
        <v>68</v>
      </c>
      <c r="D13" s="17" t="s">
        <v>73</v>
      </c>
      <c r="E13" s="32">
        <v>28178533.96</v>
      </c>
      <c r="F13" s="33">
        <v>25360680.36</v>
      </c>
      <c r="G13" s="9"/>
    </row>
    <row r="14" spans="1:7" ht="45" customHeight="1">
      <c r="A14" s="11"/>
      <c r="B14" s="52"/>
      <c r="C14" s="26" t="s">
        <v>69</v>
      </c>
      <c r="D14" s="17" t="s">
        <v>73</v>
      </c>
      <c r="E14" s="32">
        <v>28178533.96</v>
      </c>
      <c r="F14" s="33">
        <v>25045539.18</v>
      </c>
      <c r="G14" s="9"/>
    </row>
    <row r="15" spans="1:7" ht="45" customHeight="1">
      <c r="A15" s="11"/>
      <c r="B15" s="52"/>
      <c r="C15" s="26" t="s">
        <v>70</v>
      </c>
      <c r="D15" s="17" t="s">
        <v>73</v>
      </c>
      <c r="E15" s="32">
        <v>9767420.01</v>
      </c>
      <c r="F15" s="33">
        <v>8790678.01</v>
      </c>
      <c r="G15" s="9"/>
    </row>
    <row r="16" spans="3:6" ht="45" customHeight="1">
      <c r="C16" s="65" t="s">
        <v>243</v>
      </c>
      <c r="D16" s="8" t="s">
        <v>241</v>
      </c>
      <c r="E16" s="32">
        <v>660000</v>
      </c>
      <c r="F16" s="46">
        <v>300000</v>
      </c>
    </row>
    <row r="17" spans="1:7" ht="45" customHeight="1">
      <c r="A17" s="12"/>
      <c r="B17" s="16"/>
      <c r="C17" s="25" t="s">
        <v>16</v>
      </c>
      <c r="D17" s="13" t="s">
        <v>116</v>
      </c>
      <c r="E17" s="35">
        <v>175000</v>
      </c>
      <c r="F17" s="60">
        <v>175000</v>
      </c>
      <c r="G17" s="9"/>
    </row>
    <row r="18" spans="1:7" ht="45" customHeight="1">
      <c r="A18" s="11"/>
      <c r="B18" s="52"/>
      <c r="C18" s="26" t="s">
        <v>71</v>
      </c>
      <c r="D18" s="17" t="s">
        <v>71</v>
      </c>
      <c r="E18" s="32">
        <v>5341292.69</v>
      </c>
      <c r="F18" s="33">
        <v>1000000</v>
      </c>
      <c r="G18" s="9"/>
    </row>
    <row r="19" spans="1:7" ht="45" customHeight="1">
      <c r="A19" s="12"/>
      <c r="B19" s="113"/>
      <c r="C19" s="85" t="s">
        <v>346</v>
      </c>
      <c r="D19" s="72" t="s">
        <v>301</v>
      </c>
      <c r="E19" s="35">
        <v>100000</v>
      </c>
      <c r="F19" s="116">
        <v>100000</v>
      </c>
      <c r="G19" s="9"/>
    </row>
    <row r="20" spans="1:7" ht="45" customHeight="1">
      <c r="A20" s="12"/>
      <c r="B20" s="113"/>
      <c r="C20" s="25" t="s">
        <v>347</v>
      </c>
      <c r="D20" s="13" t="s">
        <v>344</v>
      </c>
      <c r="E20" s="32">
        <v>50000</v>
      </c>
      <c r="F20" s="117">
        <v>50000</v>
      </c>
      <c r="G20" s="9"/>
    </row>
    <row r="21" spans="1:7" s="106" customFormat="1" ht="45" customHeight="1">
      <c r="A21" s="12"/>
      <c r="B21" s="113"/>
      <c r="C21" s="25" t="s">
        <v>348</v>
      </c>
      <c r="D21" s="73" t="s">
        <v>255</v>
      </c>
      <c r="E21" s="114">
        <v>155003.74</v>
      </c>
      <c r="F21" s="60">
        <v>124002.99</v>
      </c>
      <c r="G21" s="9"/>
    </row>
    <row r="22" spans="1:7" s="106" customFormat="1" ht="45" customHeight="1" thickBot="1">
      <c r="A22" s="12"/>
      <c r="B22" s="113"/>
      <c r="C22" s="74" t="s">
        <v>349</v>
      </c>
      <c r="D22" s="115" t="s">
        <v>345</v>
      </c>
      <c r="E22" s="76">
        <v>164363</v>
      </c>
      <c r="F22" s="77">
        <v>45000</v>
      </c>
      <c r="G22" s="9"/>
    </row>
    <row r="23" spans="1:7" ht="27" customHeight="1" thickBot="1">
      <c r="A23" s="11"/>
      <c r="B23" s="52"/>
      <c r="C23" s="137" t="s">
        <v>191</v>
      </c>
      <c r="D23" s="138"/>
      <c r="E23" s="125">
        <f>SUM(E5:E22)</f>
        <v>445517791.43079996</v>
      </c>
      <c r="F23" s="126">
        <f>SUM(F5:F22)</f>
        <v>393489090.6652</v>
      </c>
      <c r="G23" s="9"/>
    </row>
    <row r="24" spans="1:7" ht="21" customHeight="1" thickBot="1">
      <c r="A24" s="11"/>
      <c r="B24" s="52"/>
      <c r="C24" s="141" t="s">
        <v>192</v>
      </c>
      <c r="D24" s="142"/>
      <c r="E24" s="142"/>
      <c r="F24" s="143"/>
      <c r="G24" s="9"/>
    </row>
    <row r="25" spans="1:7" ht="45" customHeight="1">
      <c r="A25" s="11"/>
      <c r="B25" s="52"/>
      <c r="C25" s="61" t="s">
        <v>36</v>
      </c>
      <c r="D25" s="69" t="s">
        <v>300</v>
      </c>
      <c r="E25" s="63">
        <v>50000</v>
      </c>
      <c r="F25" s="64">
        <v>50000</v>
      </c>
      <c r="G25" s="9"/>
    </row>
    <row r="26" spans="1:7" ht="45" customHeight="1">
      <c r="A26" s="11"/>
      <c r="B26" s="52"/>
      <c r="C26" s="23" t="s">
        <v>21</v>
      </c>
      <c r="D26" s="4" t="s">
        <v>310</v>
      </c>
      <c r="E26" s="32">
        <v>1873213</v>
      </c>
      <c r="F26" s="33">
        <v>1004700</v>
      </c>
      <c r="G26" s="9"/>
    </row>
    <row r="27" spans="1:7" ht="45" customHeight="1">
      <c r="A27" s="12" t="s">
        <v>5</v>
      </c>
      <c r="B27" s="16"/>
      <c r="C27" s="23" t="s">
        <v>108</v>
      </c>
      <c r="D27" s="4" t="s">
        <v>109</v>
      </c>
      <c r="E27" s="32">
        <v>385000</v>
      </c>
      <c r="F27" s="33">
        <v>100000</v>
      </c>
      <c r="G27" s="9" t="s">
        <v>4</v>
      </c>
    </row>
    <row r="28" spans="3:6" ht="45" customHeight="1">
      <c r="C28" s="65" t="s">
        <v>242</v>
      </c>
      <c r="D28" s="8" t="s">
        <v>241</v>
      </c>
      <c r="E28" s="32">
        <v>323708.75</v>
      </c>
      <c r="F28" s="46">
        <v>300000</v>
      </c>
    </row>
    <row r="29" spans="1:7" ht="45" customHeight="1">
      <c r="A29" s="12"/>
      <c r="B29" s="16"/>
      <c r="C29" s="23" t="s">
        <v>111</v>
      </c>
      <c r="D29" s="4" t="s">
        <v>110</v>
      </c>
      <c r="E29" s="32">
        <v>83560</v>
      </c>
      <c r="F29" s="33">
        <v>83560</v>
      </c>
      <c r="G29" s="9"/>
    </row>
    <row r="30" spans="1:7" ht="45" customHeight="1">
      <c r="A30" s="12"/>
      <c r="B30" s="16"/>
      <c r="C30" s="23" t="s">
        <v>26</v>
      </c>
      <c r="D30" s="4" t="s">
        <v>44</v>
      </c>
      <c r="E30" s="32">
        <v>1938562.7</v>
      </c>
      <c r="F30" s="33">
        <v>1783477.68</v>
      </c>
      <c r="G30" s="9"/>
    </row>
    <row r="31" spans="1:7" ht="45" customHeight="1">
      <c r="A31" s="12"/>
      <c r="B31" s="16"/>
      <c r="C31" s="24" t="s">
        <v>75</v>
      </c>
      <c r="D31" s="4" t="s">
        <v>74</v>
      </c>
      <c r="E31" s="38">
        <v>1306748.9</v>
      </c>
      <c r="F31" s="34">
        <v>521070.15</v>
      </c>
      <c r="G31" s="9"/>
    </row>
    <row r="32" spans="1:7" ht="45" customHeight="1">
      <c r="A32" s="12"/>
      <c r="B32" s="16"/>
      <c r="C32" s="24" t="s">
        <v>77</v>
      </c>
      <c r="D32" s="4" t="s">
        <v>76</v>
      </c>
      <c r="E32" s="38">
        <v>558570</v>
      </c>
      <c r="F32" s="34">
        <v>223428</v>
      </c>
      <c r="G32" s="9"/>
    </row>
    <row r="33" spans="1:7" ht="120" customHeight="1">
      <c r="A33" s="12"/>
      <c r="B33" s="16"/>
      <c r="C33" s="24" t="s">
        <v>82</v>
      </c>
      <c r="D33" s="4" t="s">
        <v>366</v>
      </c>
      <c r="E33" s="38">
        <v>261800000.00000003</v>
      </c>
      <c r="F33" s="39">
        <v>222530000.00000003</v>
      </c>
      <c r="G33" s="9"/>
    </row>
    <row r="34" spans="1:7" ht="45" customHeight="1">
      <c r="A34" s="12"/>
      <c r="B34" s="16"/>
      <c r="C34" s="26" t="s">
        <v>81</v>
      </c>
      <c r="D34" s="4" t="s">
        <v>144</v>
      </c>
      <c r="E34" s="38">
        <v>17263717.86</v>
      </c>
      <c r="F34" s="39">
        <v>11754605.42</v>
      </c>
      <c r="G34" s="9"/>
    </row>
    <row r="35" spans="1:7" ht="90.75" customHeight="1">
      <c r="A35" s="12"/>
      <c r="B35" s="16"/>
      <c r="C35" s="26" t="s">
        <v>78</v>
      </c>
      <c r="D35" s="4" t="s">
        <v>79</v>
      </c>
      <c r="E35" s="38">
        <v>8429800</v>
      </c>
      <c r="F35" s="39">
        <v>7165326.7</v>
      </c>
      <c r="G35" s="9"/>
    </row>
    <row r="36" spans="1:7" ht="60" customHeight="1">
      <c r="A36" s="12"/>
      <c r="B36" s="16"/>
      <c r="C36" s="23" t="s">
        <v>145</v>
      </c>
      <c r="D36" s="4" t="s">
        <v>25</v>
      </c>
      <c r="E36" s="32">
        <v>75000</v>
      </c>
      <c r="F36" s="33">
        <v>30000</v>
      </c>
      <c r="G36" s="9"/>
    </row>
    <row r="37" spans="1:7" ht="45" customHeight="1">
      <c r="A37" s="12"/>
      <c r="B37" s="16"/>
      <c r="C37" s="23" t="s">
        <v>113</v>
      </c>
      <c r="D37" s="4" t="s">
        <v>112</v>
      </c>
      <c r="E37" s="32">
        <v>20000</v>
      </c>
      <c r="F37" s="33">
        <v>20000</v>
      </c>
      <c r="G37" s="9"/>
    </row>
    <row r="38" spans="1:7" ht="45" customHeight="1">
      <c r="A38" s="22"/>
      <c r="B38" s="81"/>
      <c r="C38" s="23" t="s">
        <v>114</v>
      </c>
      <c r="D38" s="4" t="s">
        <v>7</v>
      </c>
      <c r="E38" s="32">
        <v>772194.3</v>
      </c>
      <c r="F38" s="33">
        <v>772194.3</v>
      </c>
      <c r="G38" s="9" t="s">
        <v>4</v>
      </c>
    </row>
    <row r="39" spans="1:7" ht="45" customHeight="1">
      <c r="A39" s="12"/>
      <c r="B39" s="16"/>
      <c r="C39" s="23" t="s">
        <v>8</v>
      </c>
      <c r="D39" s="4" t="s">
        <v>9</v>
      </c>
      <c r="E39" s="32">
        <v>61600</v>
      </c>
      <c r="F39" s="33">
        <v>31005</v>
      </c>
      <c r="G39" s="9"/>
    </row>
    <row r="40" spans="1:7" ht="45" customHeight="1">
      <c r="A40" s="12"/>
      <c r="B40" s="16"/>
      <c r="C40" s="23" t="s">
        <v>10</v>
      </c>
      <c r="D40" s="4" t="s">
        <v>11</v>
      </c>
      <c r="E40" s="32">
        <v>1302675.37</v>
      </c>
      <c r="F40" s="33">
        <v>521070.15</v>
      </c>
      <c r="G40" s="9"/>
    </row>
    <row r="41" spans="1:7" ht="45" customHeight="1">
      <c r="A41" s="12"/>
      <c r="B41" s="16"/>
      <c r="C41" s="23" t="s">
        <v>146</v>
      </c>
      <c r="D41" s="4" t="s">
        <v>30</v>
      </c>
      <c r="E41" s="32">
        <v>558570</v>
      </c>
      <c r="F41" s="33">
        <v>223428</v>
      </c>
      <c r="G41" s="9"/>
    </row>
    <row r="42" spans="1:7" ht="45" customHeight="1">
      <c r="A42" s="12"/>
      <c r="B42" s="16"/>
      <c r="C42" s="23" t="s">
        <v>89</v>
      </c>
      <c r="D42" s="4" t="s">
        <v>90</v>
      </c>
      <c r="E42" s="32">
        <v>437035</v>
      </c>
      <c r="F42" s="33">
        <v>305924.5</v>
      </c>
      <c r="G42" s="6"/>
    </row>
    <row r="43" spans="2:6" s="50" customFormat="1" ht="45" customHeight="1">
      <c r="B43" s="82"/>
      <c r="C43" s="23" t="s">
        <v>185</v>
      </c>
      <c r="D43" s="8" t="s">
        <v>187</v>
      </c>
      <c r="E43" s="37">
        <v>1929569.62</v>
      </c>
      <c r="F43" s="33">
        <v>1929569.62</v>
      </c>
    </row>
    <row r="44" spans="1:7" ht="45" customHeight="1">
      <c r="A44" s="12"/>
      <c r="B44" s="16"/>
      <c r="C44" s="23" t="s">
        <v>298</v>
      </c>
      <c r="D44" s="4" t="s">
        <v>297</v>
      </c>
      <c r="E44" s="32">
        <v>139494.9</v>
      </c>
      <c r="F44" s="33">
        <v>139494.9</v>
      </c>
      <c r="G44" s="9"/>
    </row>
    <row r="45" spans="1:7" ht="45" customHeight="1">
      <c r="A45" s="12"/>
      <c r="B45" s="16"/>
      <c r="C45" s="23" t="s">
        <v>12</v>
      </c>
      <c r="D45" s="4" t="s">
        <v>183</v>
      </c>
      <c r="E45" s="32">
        <v>400000</v>
      </c>
      <c r="F45" s="33">
        <v>362450</v>
      </c>
      <c r="G45" s="9"/>
    </row>
    <row r="46" spans="1:7" ht="45" customHeight="1">
      <c r="A46" s="12"/>
      <c r="B46" s="16"/>
      <c r="C46" s="23" t="s">
        <v>13</v>
      </c>
      <c r="D46" s="4" t="s">
        <v>115</v>
      </c>
      <c r="E46" s="32">
        <v>305924.5</v>
      </c>
      <c r="F46" s="33">
        <v>305924.5</v>
      </c>
      <c r="G46" s="9"/>
    </row>
    <row r="47" spans="1:7" ht="45" customHeight="1">
      <c r="A47" s="12"/>
      <c r="B47" s="16"/>
      <c r="C47" s="23" t="s">
        <v>14</v>
      </c>
      <c r="D47" s="4" t="s">
        <v>15</v>
      </c>
      <c r="E47" s="32">
        <v>200000</v>
      </c>
      <c r="F47" s="33">
        <v>200000</v>
      </c>
      <c r="G47" s="9"/>
    </row>
    <row r="48" spans="3:6" ht="45" customHeight="1">
      <c r="C48" s="23" t="s">
        <v>257</v>
      </c>
      <c r="D48" s="8" t="s">
        <v>258</v>
      </c>
      <c r="E48" s="32">
        <v>11385985</v>
      </c>
      <c r="F48" s="33">
        <v>1600000</v>
      </c>
    </row>
    <row r="49" spans="1:7" ht="45" customHeight="1">
      <c r="A49" s="12"/>
      <c r="B49" s="16"/>
      <c r="C49" s="23" t="s">
        <v>299</v>
      </c>
      <c r="D49" s="4" t="s">
        <v>116</v>
      </c>
      <c r="E49" s="32">
        <v>100000</v>
      </c>
      <c r="F49" s="33">
        <v>100000</v>
      </c>
      <c r="G49" s="9"/>
    </row>
    <row r="50" spans="1:7" ht="45" customHeight="1">
      <c r="A50" s="12"/>
      <c r="B50" s="16"/>
      <c r="C50" s="85" t="s">
        <v>249</v>
      </c>
      <c r="D50" s="86" t="s">
        <v>250</v>
      </c>
      <c r="E50" s="87">
        <v>386656.99</v>
      </c>
      <c r="F50" s="88">
        <v>20000</v>
      </c>
      <c r="G50" s="9"/>
    </row>
    <row r="51" spans="1:7" ht="45" customHeight="1">
      <c r="A51" s="12"/>
      <c r="B51" s="16"/>
      <c r="C51" s="71" t="s">
        <v>251</v>
      </c>
      <c r="D51" s="72" t="s">
        <v>252</v>
      </c>
      <c r="E51" s="70">
        <v>473180.02</v>
      </c>
      <c r="F51" s="36">
        <v>100000</v>
      </c>
      <c r="G51" s="9"/>
    </row>
    <row r="52" spans="1:7" ht="45" customHeight="1">
      <c r="A52" s="12"/>
      <c r="B52" s="16"/>
      <c r="C52" s="71" t="s">
        <v>249</v>
      </c>
      <c r="D52" s="72" t="s">
        <v>256</v>
      </c>
      <c r="E52" s="70">
        <v>30539.04</v>
      </c>
      <c r="F52" s="36">
        <v>24703.59</v>
      </c>
      <c r="G52" s="9"/>
    </row>
    <row r="53" spans="1:7" ht="45" customHeight="1">
      <c r="A53" s="12"/>
      <c r="B53" s="16"/>
      <c r="C53" s="71" t="s">
        <v>249</v>
      </c>
      <c r="D53" s="72" t="s">
        <v>253</v>
      </c>
      <c r="E53" s="35">
        <v>52554.33</v>
      </c>
      <c r="F53" s="36">
        <v>10000</v>
      </c>
      <c r="G53" s="9"/>
    </row>
    <row r="54" spans="1:7" ht="45" customHeight="1">
      <c r="A54" s="11"/>
      <c r="B54" s="52"/>
      <c r="C54" s="71" t="s">
        <v>249</v>
      </c>
      <c r="D54" s="72" t="s">
        <v>254</v>
      </c>
      <c r="E54" s="70">
        <v>74481.25</v>
      </c>
      <c r="F54" s="36">
        <v>45000</v>
      </c>
      <c r="G54" s="9"/>
    </row>
    <row r="55" spans="1:7" ht="45" customHeight="1" thickBot="1">
      <c r="A55" s="12"/>
      <c r="B55" s="16"/>
      <c r="C55" s="74" t="s">
        <v>249</v>
      </c>
      <c r="D55" s="75" t="s">
        <v>255</v>
      </c>
      <c r="E55" s="76">
        <v>171436.1</v>
      </c>
      <c r="F55" s="77">
        <v>148348.8</v>
      </c>
      <c r="G55" s="9"/>
    </row>
    <row r="56" spans="1:7" ht="27" customHeight="1" thickBot="1">
      <c r="A56" s="11"/>
      <c r="B56" s="52"/>
      <c r="C56" s="137" t="s">
        <v>196</v>
      </c>
      <c r="D56" s="138"/>
      <c r="E56" s="125">
        <f>SUM(E25:E55)</f>
        <v>312889777.63000005</v>
      </c>
      <c r="F56" s="126">
        <f>SUM(F25:F55)</f>
        <v>252405281.31000006</v>
      </c>
      <c r="G56" s="9"/>
    </row>
    <row r="57" spans="1:7" ht="21" customHeight="1" thickBot="1">
      <c r="A57" s="12"/>
      <c r="B57" s="16"/>
      <c r="C57" s="141" t="s">
        <v>193</v>
      </c>
      <c r="D57" s="142"/>
      <c r="E57" s="142"/>
      <c r="F57" s="143"/>
      <c r="G57" s="9"/>
    </row>
    <row r="58" spans="1:7" ht="45" customHeight="1">
      <c r="A58" s="12"/>
      <c r="B58" s="16"/>
      <c r="C58" s="61" t="s">
        <v>117</v>
      </c>
      <c r="D58" s="69" t="s">
        <v>27</v>
      </c>
      <c r="E58" s="63">
        <v>85937.05</v>
      </c>
      <c r="F58" s="64">
        <v>85937.05</v>
      </c>
      <c r="G58" s="9"/>
    </row>
    <row r="59" spans="1:7" ht="45" customHeight="1">
      <c r="A59" s="12"/>
      <c r="B59" s="16"/>
      <c r="C59" s="23" t="s">
        <v>118</v>
      </c>
      <c r="D59" s="4" t="s">
        <v>28</v>
      </c>
      <c r="E59" s="32">
        <v>249312.5</v>
      </c>
      <c r="F59" s="33">
        <v>79780</v>
      </c>
      <c r="G59" s="9"/>
    </row>
    <row r="60" spans="1:7" ht="45" customHeight="1">
      <c r="A60" s="12"/>
      <c r="B60" s="16"/>
      <c r="C60" s="23" t="s">
        <v>17</v>
      </c>
      <c r="D60" s="8" t="s">
        <v>17</v>
      </c>
      <c r="E60" s="37">
        <v>244600</v>
      </c>
      <c r="F60" s="33">
        <v>122300</v>
      </c>
      <c r="G60" s="6"/>
    </row>
    <row r="61" spans="1:7" ht="45" customHeight="1">
      <c r="A61" s="12"/>
      <c r="B61" s="16"/>
      <c r="C61" s="23" t="s">
        <v>119</v>
      </c>
      <c r="D61" s="4" t="s">
        <v>29</v>
      </c>
      <c r="E61" s="32">
        <v>246625</v>
      </c>
      <c r="F61" s="33">
        <v>98650</v>
      </c>
      <c r="G61" s="6"/>
    </row>
    <row r="62" spans="1:7" ht="45" customHeight="1">
      <c r="A62" s="12"/>
      <c r="B62" s="16"/>
      <c r="C62" s="26" t="s">
        <v>84</v>
      </c>
      <c r="D62" s="4" t="s">
        <v>83</v>
      </c>
      <c r="E62" s="38">
        <v>2689269</v>
      </c>
      <c r="F62" s="39">
        <v>183026</v>
      </c>
      <c r="G62" s="6"/>
    </row>
    <row r="63" spans="1:7" ht="45" customHeight="1">
      <c r="A63" s="12"/>
      <c r="B63" s="16"/>
      <c r="C63" s="26" t="s">
        <v>85</v>
      </c>
      <c r="D63" s="4" t="s">
        <v>86</v>
      </c>
      <c r="E63" s="38">
        <v>392906.25</v>
      </c>
      <c r="F63" s="39">
        <v>267000</v>
      </c>
      <c r="G63" s="6"/>
    </row>
    <row r="64" spans="1:7" ht="75.75" customHeight="1">
      <c r="A64" s="12"/>
      <c r="B64" s="16"/>
      <c r="C64" s="26" t="s">
        <v>148</v>
      </c>
      <c r="D64" s="4" t="s">
        <v>147</v>
      </c>
      <c r="E64" s="38">
        <v>1147500</v>
      </c>
      <c r="F64" s="39">
        <v>1147500</v>
      </c>
      <c r="G64" s="6"/>
    </row>
    <row r="65" spans="1:7" ht="45" customHeight="1">
      <c r="A65" s="12"/>
      <c r="B65" s="16"/>
      <c r="C65" s="26" t="s">
        <v>87</v>
      </c>
      <c r="D65" s="4" t="s">
        <v>88</v>
      </c>
      <c r="E65" s="38">
        <v>1450000</v>
      </c>
      <c r="F65" s="39">
        <v>400000</v>
      </c>
      <c r="G65" s="6"/>
    </row>
    <row r="66" spans="1:7" ht="45" customHeight="1">
      <c r="A66" s="12"/>
      <c r="B66" s="16"/>
      <c r="C66" s="23" t="s">
        <v>31</v>
      </c>
      <c r="D66" s="4" t="s">
        <v>31</v>
      </c>
      <c r="E66" s="32">
        <v>40000</v>
      </c>
      <c r="F66" s="33">
        <v>40000</v>
      </c>
      <c r="G66" s="6"/>
    </row>
    <row r="67" spans="1:7" ht="45" customHeight="1">
      <c r="A67" s="12"/>
      <c r="B67" s="16"/>
      <c r="C67" s="23" t="s">
        <v>149</v>
      </c>
      <c r="D67" s="4" t="s">
        <v>32</v>
      </c>
      <c r="E67" s="32">
        <v>100000</v>
      </c>
      <c r="F67" s="33">
        <v>100000</v>
      </c>
      <c r="G67" s="6"/>
    </row>
    <row r="68" spans="1:7" ht="65.25" customHeight="1">
      <c r="A68" s="12"/>
      <c r="B68" s="16"/>
      <c r="C68" s="23" t="s">
        <v>150</v>
      </c>
      <c r="D68" s="4" t="s">
        <v>120</v>
      </c>
      <c r="E68" s="32">
        <v>224614.35</v>
      </c>
      <c r="F68" s="33">
        <v>89845.74</v>
      </c>
      <c r="G68" s="6"/>
    </row>
    <row r="69" spans="1:7" ht="45" customHeight="1">
      <c r="A69" s="12"/>
      <c r="B69" s="16"/>
      <c r="C69" s="23" t="s">
        <v>18</v>
      </c>
      <c r="D69" s="4" t="s">
        <v>121</v>
      </c>
      <c r="E69" s="32">
        <v>111637.5</v>
      </c>
      <c r="F69" s="33">
        <v>111637.5</v>
      </c>
      <c r="G69" s="6"/>
    </row>
    <row r="70" spans="2:6" s="50" customFormat="1" ht="45" customHeight="1">
      <c r="B70" s="82"/>
      <c r="C70" s="23" t="s">
        <v>185</v>
      </c>
      <c r="D70" s="8" t="s">
        <v>187</v>
      </c>
      <c r="E70" s="37">
        <v>2996750.62</v>
      </c>
      <c r="F70" s="33">
        <v>2996750.62</v>
      </c>
    </row>
    <row r="71" spans="1:7" ht="54" customHeight="1">
      <c r="A71" s="12"/>
      <c r="B71" s="16"/>
      <c r="C71" s="23" t="s">
        <v>19</v>
      </c>
      <c r="D71" s="4" t="s">
        <v>323</v>
      </c>
      <c r="E71" s="32">
        <v>20000</v>
      </c>
      <c r="F71" s="33">
        <v>20000</v>
      </c>
      <c r="G71" s="6"/>
    </row>
    <row r="72" spans="1:7" ht="45" customHeight="1">
      <c r="A72" s="12"/>
      <c r="B72" s="16"/>
      <c r="C72" s="23" t="s">
        <v>20</v>
      </c>
      <c r="D72" s="4" t="s">
        <v>122</v>
      </c>
      <c r="E72" s="32">
        <v>50000</v>
      </c>
      <c r="F72" s="33">
        <v>50000</v>
      </c>
      <c r="G72" s="6"/>
    </row>
    <row r="73" spans="1:7" ht="45" customHeight="1">
      <c r="A73" s="12"/>
      <c r="B73" s="16"/>
      <c r="C73" s="23" t="s">
        <v>46</v>
      </c>
      <c r="D73" s="8" t="s">
        <v>46</v>
      </c>
      <c r="E73" s="32">
        <v>125000</v>
      </c>
      <c r="F73" s="33">
        <v>50000</v>
      </c>
      <c r="G73" s="6"/>
    </row>
    <row r="74" spans="1:7" ht="45" customHeight="1">
      <c r="A74" s="5"/>
      <c r="B74" s="81"/>
      <c r="C74" s="23" t="s">
        <v>22</v>
      </c>
      <c r="D74" s="4" t="s">
        <v>23</v>
      </c>
      <c r="E74" s="32">
        <v>189387</v>
      </c>
      <c r="F74" s="33">
        <v>75754.8</v>
      </c>
      <c r="G74" s="6"/>
    </row>
    <row r="75" spans="1:7" ht="45" customHeight="1">
      <c r="A75" s="5"/>
      <c r="B75" s="81"/>
      <c r="C75" s="23" t="s">
        <v>151</v>
      </c>
      <c r="D75" s="10" t="s">
        <v>123</v>
      </c>
      <c r="E75" s="40">
        <v>3105754.46</v>
      </c>
      <c r="F75" s="33">
        <v>1115440</v>
      </c>
      <c r="G75" s="5"/>
    </row>
    <row r="76" spans="1:7" ht="45" customHeight="1">
      <c r="A76" s="5"/>
      <c r="B76" s="81"/>
      <c r="C76" s="23" t="s">
        <v>124</v>
      </c>
      <c r="D76" s="4" t="s">
        <v>124</v>
      </c>
      <c r="E76" s="32">
        <v>270457.5</v>
      </c>
      <c r="F76" s="33">
        <v>108183</v>
      </c>
      <c r="G76" s="5"/>
    </row>
    <row r="77" spans="1:7" ht="45" customHeight="1">
      <c r="A77" s="5"/>
      <c r="B77" s="81"/>
      <c r="C77" s="23" t="s">
        <v>125</v>
      </c>
      <c r="D77" s="4" t="s">
        <v>125</v>
      </c>
      <c r="E77" s="32">
        <v>889969.01</v>
      </c>
      <c r="F77" s="33">
        <v>355987.61</v>
      </c>
      <c r="G77" s="5"/>
    </row>
    <row r="78" spans="1:7" ht="45" customHeight="1">
      <c r="A78" s="7"/>
      <c r="B78" s="83"/>
      <c r="C78" s="23" t="s">
        <v>126</v>
      </c>
      <c r="D78" s="4" t="s">
        <v>126</v>
      </c>
      <c r="E78" s="32">
        <v>825438.5</v>
      </c>
      <c r="F78" s="33">
        <v>330175.44</v>
      </c>
      <c r="G78" s="7"/>
    </row>
    <row r="79" spans="1:7" ht="45" customHeight="1">
      <c r="A79" s="7"/>
      <c r="B79" s="83"/>
      <c r="C79" s="23" t="s">
        <v>152</v>
      </c>
      <c r="D79" s="4" t="s">
        <v>127</v>
      </c>
      <c r="E79" s="32">
        <v>2664774.24</v>
      </c>
      <c r="F79" s="33">
        <v>1740000</v>
      </c>
      <c r="G79" s="7"/>
    </row>
    <row r="80" spans="1:7" ht="45" customHeight="1">
      <c r="A80" s="7"/>
      <c r="B80" s="83"/>
      <c r="C80" s="23" t="s">
        <v>153</v>
      </c>
      <c r="D80" s="4" t="s">
        <v>128</v>
      </c>
      <c r="E80" s="32">
        <v>53750</v>
      </c>
      <c r="F80" s="33">
        <v>53750</v>
      </c>
      <c r="G80" s="7"/>
    </row>
    <row r="81" spans="1:7" ht="45" customHeight="1">
      <c r="A81" s="7"/>
      <c r="B81" s="83"/>
      <c r="C81" s="23" t="s">
        <v>154</v>
      </c>
      <c r="D81" s="4" t="s">
        <v>129</v>
      </c>
      <c r="E81" s="32">
        <v>2944275.99</v>
      </c>
      <c r="F81" s="33">
        <v>1740000</v>
      </c>
      <c r="G81" s="7"/>
    </row>
    <row r="82" spans="1:7" ht="45" customHeight="1">
      <c r="A82" s="7"/>
      <c r="B82" s="83"/>
      <c r="C82" s="23" t="s">
        <v>153</v>
      </c>
      <c r="D82" s="4" t="s">
        <v>130</v>
      </c>
      <c r="E82" s="32">
        <v>71250</v>
      </c>
      <c r="F82" s="33">
        <v>71250</v>
      </c>
      <c r="G82" s="7"/>
    </row>
    <row r="83" spans="1:7" ht="45" customHeight="1">
      <c r="A83" s="7"/>
      <c r="B83" s="83"/>
      <c r="C83" s="23" t="s">
        <v>155</v>
      </c>
      <c r="D83" s="4" t="s">
        <v>34</v>
      </c>
      <c r="E83" s="32">
        <v>2709363.63</v>
      </c>
      <c r="F83" s="33">
        <v>1066616</v>
      </c>
      <c r="G83" s="7"/>
    </row>
    <row r="84" spans="1:7" ht="45" customHeight="1">
      <c r="A84" s="7"/>
      <c r="B84" s="83"/>
      <c r="C84" s="23" t="s">
        <v>156</v>
      </c>
      <c r="D84" s="4" t="s">
        <v>24</v>
      </c>
      <c r="E84" s="32">
        <v>311068</v>
      </c>
      <c r="F84" s="33">
        <v>124427.2</v>
      </c>
      <c r="G84" s="7"/>
    </row>
    <row r="85" spans="1:7" ht="45" customHeight="1">
      <c r="A85" s="7"/>
      <c r="B85" s="83"/>
      <c r="C85" s="23" t="s">
        <v>45</v>
      </c>
      <c r="D85" s="4" t="s">
        <v>44</v>
      </c>
      <c r="E85" s="32">
        <v>1199021.67</v>
      </c>
      <c r="F85" s="33">
        <v>1100821.8</v>
      </c>
      <c r="G85" s="7"/>
    </row>
    <row r="86" spans="1:7" ht="45" customHeight="1">
      <c r="A86" s="7"/>
      <c r="B86" s="83"/>
      <c r="C86" s="27" t="s">
        <v>132</v>
      </c>
      <c r="D86" s="14" t="s">
        <v>131</v>
      </c>
      <c r="E86" s="35">
        <v>687454.19</v>
      </c>
      <c r="F86" s="36">
        <v>250000</v>
      </c>
      <c r="G86" s="7"/>
    </row>
    <row r="87" spans="1:7" ht="45" customHeight="1">
      <c r="A87" s="16"/>
      <c r="B87" s="16"/>
      <c r="C87" s="78" t="s">
        <v>251</v>
      </c>
      <c r="D87" s="19" t="s">
        <v>301</v>
      </c>
      <c r="E87" s="105" t="s">
        <v>328</v>
      </c>
      <c r="F87" s="45">
        <v>100000</v>
      </c>
      <c r="G87" s="6"/>
    </row>
    <row r="88" spans="1:7" ht="45" customHeight="1">
      <c r="A88" s="7"/>
      <c r="B88" s="83"/>
      <c r="C88" s="78" t="s">
        <v>259</v>
      </c>
      <c r="D88" s="73" t="s">
        <v>255</v>
      </c>
      <c r="E88" s="70">
        <v>102571.52</v>
      </c>
      <c r="F88" s="45">
        <v>100000</v>
      </c>
      <c r="G88" s="7"/>
    </row>
    <row r="89" spans="1:7" ht="45" customHeight="1">
      <c r="A89" s="7"/>
      <c r="B89" s="83"/>
      <c r="C89" s="78" t="s">
        <v>249</v>
      </c>
      <c r="D89" s="73" t="s">
        <v>260</v>
      </c>
      <c r="E89" s="105" t="s">
        <v>261</v>
      </c>
      <c r="F89" s="45">
        <v>40000</v>
      </c>
      <c r="G89" s="7"/>
    </row>
    <row r="90" spans="1:7" ht="45" customHeight="1">
      <c r="A90" s="7"/>
      <c r="B90" s="83"/>
      <c r="C90" s="78" t="s">
        <v>262</v>
      </c>
      <c r="D90" s="73" t="s">
        <v>263</v>
      </c>
      <c r="E90" s="70">
        <v>12000</v>
      </c>
      <c r="F90" s="33">
        <v>12000</v>
      </c>
      <c r="G90" s="7"/>
    </row>
    <row r="91" spans="1:7" ht="27" customHeight="1" thickBot="1">
      <c r="A91" s="7"/>
      <c r="B91" s="83"/>
      <c r="C91" s="132" t="s">
        <v>195</v>
      </c>
      <c r="D91" s="133"/>
      <c r="E91" s="123">
        <f>SUM(E58:E90)</f>
        <v>26210687.979999997</v>
      </c>
      <c r="F91" s="124">
        <f>SUM(F58:F90)</f>
        <v>14226832.760000002</v>
      </c>
      <c r="G91" s="7"/>
    </row>
    <row r="92" spans="1:7" ht="19.5" customHeight="1" thickBot="1">
      <c r="A92" s="7"/>
      <c r="B92" s="83"/>
      <c r="C92" s="134" t="s">
        <v>194</v>
      </c>
      <c r="D92" s="135"/>
      <c r="E92" s="135"/>
      <c r="F92" s="136"/>
      <c r="G92" s="7"/>
    </row>
    <row r="93" spans="1:7" ht="45" customHeight="1">
      <c r="A93" s="7"/>
      <c r="B93" s="83"/>
      <c r="C93" s="61" t="s">
        <v>35</v>
      </c>
      <c r="D93" s="69" t="s">
        <v>122</v>
      </c>
      <c r="E93" s="63">
        <v>50000</v>
      </c>
      <c r="F93" s="64">
        <v>50000</v>
      </c>
      <c r="G93" s="7"/>
    </row>
    <row r="94" spans="1:7" ht="45" customHeight="1">
      <c r="A94" s="16"/>
      <c r="B94" s="16"/>
      <c r="C94" s="28" t="s">
        <v>91</v>
      </c>
      <c r="D94" s="8" t="s">
        <v>157</v>
      </c>
      <c r="E94" s="38">
        <v>1206000</v>
      </c>
      <c r="F94" s="51">
        <v>570003.84</v>
      </c>
      <c r="G94" s="6"/>
    </row>
    <row r="95" spans="1:7" ht="45" customHeight="1">
      <c r="A95" s="16"/>
      <c r="B95" s="16"/>
      <c r="C95" s="28" t="s">
        <v>92</v>
      </c>
      <c r="D95" s="8" t="s">
        <v>93</v>
      </c>
      <c r="E95" s="38">
        <v>219009.6</v>
      </c>
      <c r="F95" s="131"/>
      <c r="G95" s="6"/>
    </row>
    <row r="96" spans="1:7" ht="45" customHeight="1">
      <c r="A96" s="7"/>
      <c r="B96" s="83"/>
      <c r="C96" s="23" t="s">
        <v>158</v>
      </c>
      <c r="D96" s="4" t="s">
        <v>133</v>
      </c>
      <c r="E96" s="32">
        <v>6000</v>
      </c>
      <c r="F96" s="33">
        <v>6000</v>
      </c>
      <c r="G96" s="7"/>
    </row>
    <row r="97" spans="1:7" ht="45" customHeight="1">
      <c r="A97" s="7"/>
      <c r="B97" s="83"/>
      <c r="C97" s="23" t="s">
        <v>37</v>
      </c>
      <c r="D97" s="8" t="s">
        <v>37</v>
      </c>
      <c r="E97" s="32">
        <v>388493.75</v>
      </c>
      <c r="F97" s="33">
        <v>279000</v>
      </c>
      <c r="G97" s="7"/>
    </row>
    <row r="98" spans="1:7" ht="45" customHeight="1">
      <c r="A98" s="7"/>
      <c r="B98" s="83"/>
      <c r="C98" s="23" t="s">
        <v>39</v>
      </c>
      <c r="D98" s="8" t="s">
        <v>39</v>
      </c>
      <c r="E98" s="32">
        <v>8750</v>
      </c>
      <c r="F98" s="33">
        <v>3400</v>
      </c>
      <c r="G98" s="7"/>
    </row>
    <row r="99" spans="1:7" ht="51" customHeight="1">
      <c r="A99" s="7"/>
      <c r="B99" s="83"/>
      <c r="C99" s="28" t="s">
        <v>160</v>
      </c>
      <c r="D99" s="15" t="s">
        <v>159</v>
      </c>
      <c r="E99" s="32">
        <v>350000</v>
      </c>
      <c r="F99" s="33">
        <v>162274.5</v>
      </c>
      <c r="G99" s="7"/>
    </row>
    <row r="100" spans="1:7" ht="45" customHeight="1">
      <c r="A100" s="7"/>
      <c r="B100" s="83"/>
      <c r="C100" s="28" t="s">
        <v>160</v>
      </c>
      <c r="D100" s="17" t="s">
        <v>161</v>
      </c>
      <c r="E100" s="41">
        <v>249312.5</v>
      </c>
      <c r="F100" s="42">
        <v>79780</v>
      </c>
      <c r="G100" s="7"/>
    </row>
    <row r="101" spans="2:6" s="50" customFormat="1" ht="45" customHeight="1">
      <c r="B101" s="82"/>
      <c r="C101" s="23" t="s">
        <v>185</v>
      </c>
      <c r="D101" s="8" t="s">
        <v>186</v>
      </c>
      <c r="E101" s="37">
        <v>675104.19</v>
      </c>
      <c r="F101" s="33">
        <v>675104.19</v>
      </c>
    </row>
    <row r="102" spans="1:7" ht="61.5" customHeight="1">
      <c r="A102" s="7"/>
      <c r="B102" s="83"/>
      <c r="C102" s="29" t="s">
        <v>94</v>
      </c>
      <c r="D102" s="15" t="s">
        <v>95</v>
      </c>
      <c r="E102" s="38">
        <v>850139.4</v>
      </c>
      <c r="F102" s="39">
        <v>850139.4</v>
      </c>
      <c r="G102" s="7"/>
    </row>
    <row r="103" spans="3:6" ht="45" customHeight="1">
      <c r="C103" s="25" t="s">
        <v>230</v>
      </c>
      <c r="D103" s="13" t="s">
        <v>231</v>
      </c>
      <c r="E103" s="35">
        <v>75000</v>
      </c>
      <c r="F103" s="36">
        <v>75000</v>
      </c>
    </row>
    <row r="104" spans="1:7" ht="45" customHeight="1">
      <c r="A104" s="7"/>
      <c r="B104" s="83"/>
      <c r="C104" s="28" t="s">
        <v>97</v>
      </c>
      <c r="D104" s="15" t="s">
        <v>96</v>
      </c>
      <c r="E104" s="43">
        <v>877529</v>
      </c>
      <c r="F104" s="51">
        <v>76500</v>
      </c>
      <c r="G104" s="7"/>
    </row>
    <row r="105" spans="1:7" ht="45" customHeight="1">
      <c r="A105" s="7"/>
      <c r="B105" s="83"/>
      <c r="C105" s="23" t="s">
        <v>40</v>
      </c>
      <c r="D105" s="8" t="s">
        <v>40</v>
      </c>
      <c r="E105" s="32">
        <v>594030.63</v>
      </c>
      <c r="F105" s="33">
        <v>230462.25</v>
      </c>
      <c r="G105" s="7"/>
    </row>
    <row r="106" spans="3:6" ht="45" customHeight="1">
      <c r="C106" s="78" t="s">
        <v>302</v>
      </c>
      <c r="D106" s="72" t="s">
        <v>301</v>
      </c>
      <c r="E106" s="79">
        <v>225026.23</v>
      </c>
      <c r="F106" s="33">
        <v>100000</v>
      </c>
    </row>
    <row r="107" spans="3:6" ht="45" customHeight="1">
      <c r="C107" s="78" t="s">
        <v>307</v>
      </c>
      <c r="D107" s="4" t="s">
        <v>264</v>
      </c>
      <c r="E107" s="79">
        <v>99985</v>
      </c>
      <c r="F107" s="45">
        <v>100000</v>
      </c>
    </row>
    <row r="108" spans="3:6" ht="45" customHeight="1">
      <c r="C108" s="78" t="s">
        <v>303</v>
      </c>
      <c r="D108" s="4" t="s">
        <v>255</v>
      </c>
      <c r="E108" s="79">
        <v>102694.34</v>
      </c>
      <c r="F108" s="45">
        <v>100000</v>
      </c>
    </row>
    <row r="109" spans="3:6" ht="45" customHeight="1">
      <c r="C109" s="78" t="s">
        <v>304</v>
      </c>
      <c r="D109" s="4" t="s">
        <v>265</v>
      </c>
      <c r="E109" s="79">
        <v>280505.2</v>
      </c>
      <c r="F109" s="45">
        <v>500000</v>
      </c>
    </row>
    <row r="110" spans="3:6" ht="45" customHeight="1">
      <c r="C110" s="78" t="s">
        <v>305</v>
      </c>
      <c r="D110" s="4" t="s">
        <v>266</v>
      </c>
      <c r="E110" s="79">
        <v>20000</v>
      </c>
      <c r="F110" s="45">
        <v>20000</v>
      </c>
    </row>
    <row r="111" spans="2:6" s="50" customFormat="1" ht="45" customHeight="1">
      <c r="B111" s="82"/>
      <c r="C111" s="78" t="s">
        <v>306</v>
      </c>
      <c r="D111" s="4" t="s">
        <v>267</v>
      </c>
      <c r="E111" s="79">
        <v>152124.38</v>
      </c>
      <c r="F111" s="33">
        <v>151200</v>
      </c>
    </row>
    <row r="112" spans="1:7" ht="27" customHeight="1" thickBot="1">
      <c r="A112" s="7"/>
      <c r="B112" s="83"/>
      <c r="C112" s="139" t="s">
        <v>212</v>
      </c>
      <c r="D112" s="140"/>
      <c r="E112" s="123">
        <f>SUM(E93:E111)</f>
        <v>6429704.22</v>
      </c>
      <c r="F112" s="124">
        <f>SUM(F93:F111)</f>
        <v>4028864.1799999997</v>
      </c>
      <c r="G112" s="7"/>
    </row>
    <row r="113" spans="3:6" ht="19.5" customHeight="1" thickBot="1">
      <c r="C113" s="141" t="s">
        <v>365</v>
      </c>
      <c r="D113" s="142"/>
      <c r="E113" s="142"/>
      <c r="F113" s="143"/>
    </row>
    <row r="114" spans="3:6" ht="45" customHeight="1">
      <c r="C114" s="61" t="s">
        <v>21</v>
      </c>
      <c r="D114" s="69" t="s">
        <v>134</v>
      </c>
      <c r="E114" s="63">
        <v>400000</v>
      </c>
      <c r="F114" s="64">
        <v>400000</v>
      </c>
    </row>
    <row r="115" spans="3:6" ht="45" customHeight="1">
      <c r="C115" s="23" t="s">
        <v>35</v>
      </c>
      <c r="D115" s="4" t="s">
        <v>122</v>
      </c>
      <c r="E115" s="32">
        <v>50000</v>
      </c>
      <c r="F115" s="33">
        <v>50000</v>
      </c>
    </row>
    <row r="116" spans="3:6" ht="45" customHeight="1">
      <c r="C116" s="23" t="s">
        <v>162</v>
      </c>
      <c r="D116" s="4" t="s">
        <v>135</v>
      </c>
      <c r="E116" s="32">
        <v>16790</v>
      </c>
      <c r="F116" s="33">
        <v>10000</v>
      </c>
    </row>
    <row r="117" spans="3:6" ht="45" customHeight="1">
      <c r="C117" s="23" t="s">
        <v>163</v>
      </c>
      <c r="D117" s="8" t="s">
        <v>51</v>
      </c>
      <c r="E117" s="32">
        <v>514050</v>
      </c>
      <c r="F117" s="33">
        <v>514050</v>
      </c>
    </row>
    <row r="118" spans="3:6" ht="45" customHeight="1">
      <c r="C118" s="23" t="s">
        <v>163</v>
      </c>
      <c r="D118" s="8" t="s">
        <v>50</v>
      </c>
      <c r="E118" s="32">
        <v>335250</v>
      </c>
      <c r="F118" s="33">
        <v>335250</v>
      </c>
    </row>
    <row r="119" spans="3:6" ht="45" customHeight="1">
      <c r="C119" s="23" t="s">
        <v>164</v>
      </c>
      <c r="D119" s="4" t="s">
        <v>164</v>
      </c>
      <c r="E119" s="32">
        <v>6000</v>
      </c>
      <c r="F119" s="33">
        <v>6000</v>
      </c>
    </row>
    <row r="120" spans="3:6" ht="45" customHeight="1">
      <c r="C120" s="23" t="s">
        <v>38</v>
      </c>
      <c r="D120" s="4" t="s">
        <v>136</v>
      </c>
      <c r="E120" s="32">
        <v>25000</v>
      </c>
      <c r="F120" s="33">
        <v>25000</v>
      </c>
    </row>
    <row r="121" spans="3:6" ht="45" customHeight="1">
      <c r="C121" s="30" t="s">
        <v>98</v>
      </c>
      <c r="D121" s="19" t="s">
        <v>165</v>
      </c>
      <c r="E121" s="48">
        <v>222390225</v>
      </c>
      <c r="F121" s="49">
        <v>207390225</v>
      </c>
    </row>
    <row r="122" spans="3:6" ht="45" customHeight="1">
      <c r="C122" s="28" t="s">
        <v>166</v>
      </c>
      <c r="D122" s="17" t="s">
        <v>99</v>
      </c>
      <c r="E122" s="38">
        <v>2000000</v>
      </c>
      <c r="F122" s="39">
        <v>500000</v>
      </c>
    </row>
    <row r="123" spans="3:6" ht="45" customHeight="1">
      <c r="C123" s="28" t="s">
        <v>101</v>
      </c>
      <c r="D123" s="17" t="s">
        <v>100</v>
      </c>
      <c r="E123" s="38">
        <v>500000</v>
      </c>
      <c r="F123" s="39">
        <v>200000</v>
      </c>
    </row>
    <row r="124" spans="3:6" ht="45" customHeight="1">
      <c r="C124" s="31" t="s">
        <v>168</v>
      </c>
      <c r="D124" s="19" t="s">
        <v>167</v>
      </c>
      <c r="E124" s="44">
        <v>350000</v>
      </c>
      <c r="F124" s="45">
        <v>155000</v>
      </c>
    </row>
    <row r="125" spans="3:6" ht="45" customHeight="1">
      <c r="C125" s="31" t="s">
        <v>169</v>
      </c>
      <c r="D125" s="19" t="s">
        <v>102</v>
      </c>
      <c r="E125" s="44">
        <v>1000000</v>
      </c>
      <c r="F125" s="45">
        <v>500000</v>
      </c>
    </row>
    <row r="126" spans="2:6" s="50" customFormat="1" ht="45" customHeight="1">
      <c r="B126" s="82"/>
      <c r="C126" s="23" t="s">
        <v>185</v>
      </c>
      <c r="D126" s="8" t="s">
        <v>187</v>
      </c>
      <c r="E126" s="37">
        <v>934162.14</v>
      </c>
      <c r="F126" s="33">
        <v>934162.14</v>
      </c>
    </row>
    <row r="127" spans="3:6" ht="45" customHeight="1">
      <c r="C127" s="28" t="s">
        <v>103</v>
      </c>
      <c r="D127" s="18" t="s">
        <v>104</v>
      </c>
      <c r="E127" s="38">
        <v>693101.25</v>
      </c>
      <c r="F127" s="39">
        <v>236735</v>
      </c>
    </row>
    <row r="128" spans="3:6" ht="45" customHeight="1">
      <c r="C128" s="23" t="s">
        <v>21</v>
      </c>
      <c r="D128" s="4" t="s">
        <v>136</v>
      </c>
      <c r="E128" s="32">
        <v>400000</v>
      </c>
      <c r="F128" s="33">
        <v>400000</v>
      </c>
    </row>
    <row r="129" spans="3:6" ht="45" customHeight="1">
      <c r="C129" s="25" t="s">
        <v>228</v>
      </c>
      <c r="D129" s="13" t="s">
        <v>229</v>
      </c>
      <c r="E129" s="35">
        <v>100000</v>
      </c>
      <c r="F129" s="36">
        <v>100000</v>
      </c>
    </row>
    <row r="130" spans="3:6" ht="45" customHeight="1">
      <c r="C130" s="25" t="s">
        <v>226</v>
      </c>
      <c r="D130" s="15" t="s">
        <v>227</v>
      </c>
      <c r="E130" s="35">
        <v>1668353.61</v>
      </c>
      <c r="F130" s="36">
        <v>1544728.62</v>
      </c>
    </row>
    <row r="131" spans="2:6" s="93" customFormat="1" ht="45" customHeight="1">
      <c r="B131" s="89"/>
      <c r="C131" s="90" t="s">
        <v>302</v>
      </c>
      <c r="D131" s="91" t="s">
        <v>301</v>
      </c>
      <c r="E131" s="96">
        <v>223614.83</v>
      </c>
      <c r="F131" s="92">
        <v>200000</v>
      </c>
    </row>
    <row r="132" spans="2:6" s="93" customFormat="1" ht="45" customHeight="1">
      <c r="B132" s="94"/>
      <c r="C132" s="90" t="s">
        <v>308</v>
      </c>
      <c r="D132" s="95" t="s">
        <v>268</v>
      </c>
      <c r="E132" s="96">
        <v>61150</v>
      </c>
      <c r="F132" s="92">
        <v>61150</v>
      </c>
    </row>
    <row r="133" spans="2:6" s="93" customFormat="1" ht="45" customHeight="1">
      <c r="B133" s="94"/>
      <c r="C133" s="90" t="s">
        <v>309</v>
      </c>
      <c r="D133" s="95" t="s">
        <v>269</v>
      </c>
      <c r="E133" s="96">
        <v>30000</v>
      </c>
      <c r="F133" s="92">
        <v>30000</v>
      </c>
    </row>
    <row r="134" spans="2:6" s="93" customFormat="1" ht="45" customHeight="1">
      <c r="B134" s="94"/>
      <c r="C134" s="90" t="s">
        <v>311</v>
      </c>
      <c r="D134" s="95" t="s">
        <v>270</v>
      </c>
      <c r="E134" s="96">
        <v>26437.8</v>
      </c>
      <c r="F134" s="92">
        <v>15487.8</v>
      </c>
    </row>
    <row r="135" spans="2:6" s="93" customFormat="1" ht="45" customHeight="1">
      <c r="B135" s="94"/>
      <c r="C135" s="90" t="s">
        <v>312</v>
      </c>
      <c r="D135" s="95" t="s">
        <v>271</v>
      </c>
      <c r="E135" s="96">
        <v>13178.42</v>
      </c>
      <c r="F135" s="92">
        <v>7160.84</v>
      </c>
    </row>
    <row r="136" spans="2:6" s="93" customFormat="1" ht="45" customHeight="1">
      <c r="B136" s="94"/>
      <c r="C136" s="90" t="s">
        <v>313</v>
      </c>
      <c r="D136" s="95" t="s">
        <v>272</v>
      </c>
      <c r="E136" s="97">
        <v>83395.91</v>
      </c>
      <c r="F136" s="92">
        <v>54403</v>
      </c>
    </row>
    <row r="137" spans="2:6" s="93" customFormat="1" ht="45" customHeight="1">
      <c r="B137" s="94"/>
      <c r="C137" s="98" t="s">
        <v>314</v>
      </c>
      <c r="D137" s="99" t="s">
        <v>255</v>
      </c>
      <c r="E137" s="100">
        <v>132424.14</v>
      </c>
      <c r="F137" s="92">
        <v>100000</v>
      </c>
    </row>
    <row r="138" spans="2:6" s="93" customFormat="1" ht="45" customHeight="1">
      <c r="B138" s="94"/>
      <c r="C138" s="90" t="s">
        <v>315</v>
      </c>
      <c r="D138" s="95" t="s">
        <v>274</v>
      </c>
      <c r="E138" s="95">
        <v>155480.94</v>
      </c>
      <c r="F138" s="101">
        <v>155000</v>
      </c>
    </row>
    <row r="139" spans="1:7" ht="27" customHeight="1" thickBot="1">
      <c r="A139" s="7"/>
      <c r="B139" s="83"/>
      <c r="C139" s="139" t="s">
        <v>105</v>
      </c>
      <c r="D139" s="140"/>
      <c r="E139" s="123">
        <f>SUM(E114:E138)</f>
        <v>232108614.04</v>
      </c>
      <c r="F139" s="124">
        <f>SUM(F114:F138)</f>
        <v>213924352.4</v>
      </c>
      <c r="G139" s="7"/>
    </row>
    <row r="140" spans="3:6" ht="21" customHeight="1" thickBot="1">
      <c r="C140" s="141" t="s">
        <v>210</v>
      </c>
      <c r="D140" s="142"/>
      <c r="E140" s="142"/>
      <c r="F140" s="143"/>
    </row>
    <row r="141" spans="3:6" ht="45" customHeight="1">
      <c r="C141" s="61" t="s">
        <v>47</v>
      </c>
      <c r="D141" s="62" t="s">
        <v>47</v>
      </c>
      <c r="E141" s="63">
        <v>9825049.5</v>
      </c>
      <c r="F141" s="64">
        <v>6582783.17</v>
      </c>
    </row>
    <row r="142" spans="2:6" s="50" customFormat="1" ht="45" customHeight="1">
      <c r="B142" s="82"/>
      <c r="C142" s="23" t="s">
        <v>185</v>
      </c>
      <c r="D142" s="8" t="s">
        <v>187</v>
      </c>
      <c r="E142" s="37">
        <v>577453.85</v>
      </c>
      <c r="F142" s="33">
        <v>577453.85</v>
      </c>
    </row>
    <row r="143" spans="3:6" ht="45" customHeight="1">
      <c r="C143" s="23" t="s">
        <v>170</v>
      </c>
      <c r="D143" s="8" t="s">
        <v>48</v>
      </c>
      <c r="E143" s="32">
        <v>111750</v>
      </c>
      <c r="F143" s="33">
        <v>111750</v>
      </c>
    </row>
    <row r="144" spans="3:6" ht="45" customHeight="1">
      <c r="C144" s="25" t="s">
        <v>232</v>
      </c>
      <c r="D144" s="13" t="s">
        <v>233</v>
      </c>
      <c r="E144" s="35">
        <v>65000</v>
      </c>
      <c r="F144" s="36">
        <v>65000</v>
      </c>
    </row>
    <row r="145" spans="3:6" ht="45" customHeight="1">
      <c r="C145" s="23" t="s">
        <v>170</v>
      </c>
      <c r="D145" s="8" t="s">
        <v>49</v>
      </c>
      <c r="E145" s="32">
        <v>558750</v>
      </c>
      <c r="F145" s="33">
        <v>558750</v>
      </c>
    </row>
    <row r="146" spans="3:6" ht="45" customHeight="1">
      <c r="C146" s="78" t="s">
        <v>302</v>
      </c>
      <c r="D146" s="72" t="s">
        <v>301</v>
      </c>
      <c r="E146" s="70">
        <v>519413.86</v>
      </c>
      <c r="F146" s="102">
        <v>500000</v>
      </c>
    </row>
    <row r="147" spans="1:6" s="93" customFormat="1" ht="45" customHeight="1">
      <c r="A147" s="103"/>
      <c r="B147" s="89"/>
      <c r="C147" s="90" t="s">
        <v>316</v>
      </c>
      <c r="D147" s="95" t="s">
        <v>275</v>
      </c>
      <c r="E147" s="96">
        <v>133817.2</v>
      </c>
      <c r="F147" s="104">
        <v>41900</v>
      </c>
    </row>
    <row r="148" spans="1:6" s="93" customFormat="1" ht="45" customHeight="1">
      <c r="A148" s="103"/>
      <c r="B148" s="89"/>
      <c r="C148" s="90" t="s">
        <v>317</v>
      </c>
      <c r="D148" s="95" t="s">
        <v>276</v>
      </c>
      <c r="E148" s="96">
        <v>25485</v>
      </c>
      <c r="F148" s="104">
        <v>25250</v>
      </c>
    </row>
    <row r="149" spans="2:6" s="93" customFormat="1" ht="45" customHeight="1">
      <c r="B149" s="94"/>
      <c r="C149" s="90" t="s">
        <v>318</v>
      </c>
      <c r="D149" s="95" t="s">
        <v>277</v>
      </c>
      <c r="E149" s="96">
        <v>271865.26</v>
      </c>
      <c r="F149" s="104">
        <v>4052.65</v>
      </c>
    </row>
    <row r="150" spans="2:6" s="93" customFormat="1" ht="45" customHeight="1">
      <c r="B150" s="94"/>
      <c r="C150" s="90" t="s">
        <v>319</v>
      </c>
      <c r="D150" s="95" t="s">
        <v>320</v>
      </c>
      <c r="E150" s="96">
        <v>34261.25</v>
      </c>
      <c r="F150" s="104">
        <v>31000</v>
      </c>
    </row>
    <row r="151" spans="2:6" s="93" customFormat="1" ht="45" customHeight="1">
      <c r="B151" s="94"/>
      <c r="C151" s="90" t="s">
        <v>321</v>
      </c>
      <c r="D151" s="95" t="s">
        <v>278</v>
      </c>
      <c r="E151" s="96">
        <v>50790</v>
      </c>
      <c r="F151" s="104">
        <v>50790</v>
      </c>
    </row>
    <row r="152" spans="1:7" s="106" customFormat="1" ht="27" customHeight="1" thickBot="1">
      <c r="A152" s="7"/>
      <c r="B152" s="83"/>
      <c r="C152" s="139" t="s">
        <v>197</v>
      </c>
      <c r="D152" s="140"/>
      <c r="E152" s="123">
        <f>SUM(E141:E151)</f>
        <v>12173635.919999998</v>
      </c>
      <c r="F152" s="124">
        <f>SUM(F141:F151)</f>
        <v>8548729.67</v>
      </c>
      <c r="G152" s="7"/>
    </row>
    <row r="153" spans="2:6" s="106" customFormat="1" ht="19.5" customHeight="1" thickBot="1">
      <c r="B153" s="107"/>
      <c r="C153" s="141" t="s">
        <v>209</v>
      </c>
      <c r="D153" s="142"/>
      <c r="E153" s="142"/>
      <c r="F153" s="143"/>
    </row>
    <row r="154" spans="2:6" s="106" customFormat="1" ht="55.5" customHeight="1">
      <c r="B154" s="107"/>
      <c r="C154" s="61" t="s">
        <v>138</v>
      </c>
      <c r="D154" s="62" t="s">
        <v>137</v>
      </c>
      <c r="E154" s="63">
        <v>1693719.09</v>
      </c>
      <c r="F154" s="64">
        <v>1129146.06</v>
      </c>
    </row>
    <row r="155" spans="2:6" s="106" customFormat="1" ht="45" customHeight="1">
      <c r="B155" s="107"/>
      <c r="C155" s="65" t="s">
        <v>240</v>
      </c>
      <c r="D155" s="8" t="s">
        <v>241</v>
      </c>
      <c r="E155" s="32">
        <v>87000</v>
      </c>
      <c r="F155" s="46">
        <v>50000</v>
      </c>
    </row>
    <row r="156" spans="2:6" s="106" customFormat="1" ht="45" customHeight="1">
      <c r="B156" s="107"/>
      <c r="C156" s="23" t="s">
        <v>171</v>
      </c>
      <c r="D156" s="8" t="s">
        <v>41</v>
      </c>
      <c r="E156" s="32">
        <v>601850.07</v>
      </c>
      <c r="F156" s="33">
        <v>216666</v>
      </c>
    </row>
    <row r="157" spans="2:6" s="106" customFormat="1" ht="45" customHeight="1">
      <c r="B157" s="107"/>
      <c r="C157" s="108" t="s">
        <v>322</v>
      </c>
      <c r="D157" s="73" t="s">
        <v>279</v>
      </c>
      <c r="E157" s="32">
        <v>150000</v>
      </c>
      <c r="F157" s="109">
        <v>25000</v>
      </c>
    </row>
    <row r="158" spans="2:6" s="106" customFormat="1" ht="45" customHeight="1">
      <c r="B158" s="107"/>
      <c r="C158" s="108" t="s">
        <v>324</v>
      </c>
      <c r="D158" s="73" t="s">
        <v>279</v>
      </c>
      <c r="E158" s="32">
        <v>150000</v>
      </c>
      <c r="F158" s="33">
        <v>100000</v>
      </c>
    </row>
    <row r="159" spans="1:7" s="106" customFormat="1" ht="45" customHeight="1">
      <c r="A159" s="7"/>
      <c r="B159" s="83"/>
      <c r="C159" s="108" t="s">
        <v>325</v>
      </c>
      <c r="D159" s="110" t="s">
        <v>280</v>
      </c>
      <c r="E159" s="32">
        <v>191008.44</v>
      </c>
      <c r="F159" s="33">
        <v>30000</v>
      </c>
      <c r="G159" s="7"/>
    </row>
    <row r="160" spans="1:6" s="106" customFormat="1" ht="45" customHeight="1">
      <c r="A160" s="111"/>
      <c r="B160" s="112"/>
      <c r="C160" s="108" t="s">
        <v>326</v>
      </c>
      <c r="D160" s="110" t="s">
        <v>280</v>
      </c>
      <c r="E160" s="32">
        <v>191008.44</v>
      </c>
      <c r="F160" s="109">
        <v>100000</v>
      </c>
    </row>
    <row r="161" spans="1:6" s="106" customFormat="1" ht="45" customHeight="1">
      <c r="A161" s="111"/>
      <c r="B161" s="112"/>
      <c r="C161" s="108" t="s">
        <v>327</v>
      </c>
      <c r="D161" s="110" t="s">
        <v>281</v>
      </c>
      <c r="E161" s="32">
        <v>179365.19</v>
      </c>
      <c r="F161" s="33">
        <v>100000</v>
      </c>
    </row>
    <row r="162" spans="1:6" s="106" customFormat="1" ht="45" customHeight="1">
      <c r="A162" s="111"/>
      <c r="B162" s="112"/>
      <c r="C162" s="108" t="s">
        <v>329</v>
      </c>
      <c r="D162" s="73" t="s">
        <v>282</v>
      </c>
      <c r="E162" s="70">
        <v>132078.68</v>
      </c>
      <c r="F162" s="33">
        <v>30000</v>
      </c>
    </row>
    <row r="163" spans="1:6" s="106" customFormat="1" ht="45" customHeight="1">
      <c r="A163" s="111"/>
      <c r="B163" s="112"/>
      <c r="C163" s="108" t="s">
        <v>330</v>
      </c>
      <c r="D163" s="110" t="s">
        <v>282</v>
      </c>
      <c r="E163" s="70">
        <v>132078.68</v>
      </c>
      <c r="F163" s="33">
        <v>100000</v>
      </c>
    </row>
    <row r="164" spans="1:6" s="106" customFormat="1" ht="45" customHeight="1">
      <c r="A164" s="111"/>
      <c r="B164" s="112"/>
      <c r="C164" s="108" t="s">
        <v>331</v>
      </c>
      <c r="D164" s="73" t="s">
        <v>283</v>
      </c>
      <c r="E164" s="70">
        <v>65684</v>
      </c>
      <c r="F164" s="109">
        <v>50000</v>
      </c>
    </row>
    <row r="165" spans="2:6" s="106" customFormat="1" ht="45" customHeight="1">
      <c r="B165" s="107"/>
      <c r="C165" s="108" t="s">
        <v>332</v>
      </c>
      <c r="D165" s="73" t="s">
        <v>284</v>
      </c>
      <c r="E165" s="70">
        <v>45613.66</v>
      </c>
      <c r="F165" s="109">
        <v>44470</v>
      </c>
    </row>
    <row r="166" spans="1:7" s="106" customFormat="1" ht="27" customHeight="1" thickBot="1">
      <c r="A166" s="7"/>
      <c r="B166" s="83"/>
      <c r="C166" s="139" t="s">
        <v>198</v>
      </c>
      <c r="D166" s="140"/>
      <c r="E166" s="123">
        <f>SUM(E154:E165)</f>
        <v>3619406.2500000005</v>
      </c>
      <c r="F166" s="124">
        <f>SUM(F154:G165)</f>
        <v>1975282.06</v>
      </c>
      <c r="G166" s="7"/>
    </row>
    <row r="167" spans="2:6" s="106" customFormat="1" ht="19.5" customHeight="1" thickBot="1">
      <c r="B167" s="107"/>
      <c r="C167" s="141" t="s">
        <v>199</v>
      </c>
      <c r="D167" s="142"/>
      <c r="E167" s="142"/>
      <c r="F167" s="143"/>
    </row>
    <row r="168" spans="2:6" s="106" customFormat="1" ht="45" customHeight="1">
      <c r="B168" s="107"/>
      <c r="C168" s="61" t="s">
        <v>214</v>
      </c>
      <c r="D168" s="62" t="s">
        <v>42</v>
      </c>
      <c r="E168" s="63">
        <v>11852271</v>
      </c>
      <c r="F168" s="64">
        <v>11618141</v>
      </c>
    </row>
    <row r="169" spans="2:6" s="106" customFormat="1" ht="45" customHeight="1">
      <c r="B169" s="107"/>
      <c r="C169" s="23" t="s">
        <v>173</v>
      </c>
      <c r="D169" s="8" t="s">
        <v>172</v>
      </c>
      <c r="E169" s="32">
        <v>100000</v>
      </c>
      <c r="F169" s="33">
        <v>100000</v>
      </c>
    </row>
    <row r="170" spans="2:6" s="106" customFormat="1" ht="45" customHeight="1">
      <c r="B170" s="107"/>
      <c r="C170" s="65" t="s">
        <v>240</v>
      </c>
      <c r="D170" s="8" t="s">
        <v>241</v>
      </c>
      <c r="E170" s="32">
        <v>123000</v>
      </c>
      <c r="F170" s="46">
        <v>100000</v>
      </c>
    </row>
    <row r="171" spans="2:6" s="106" customFormat="1" ht="45" customHeight="1">
      <c r="B171" s="107"/>
      <c r="C171" s="23" t="s">
        <v>174</v>
      </c>
      <c r="D171" s="8" t="s">
        <v>19</v>
      </c>
      <c r="E171" s="32">
        <v>120000</v>
      </c>
      <c r="F171" s="33">
        <v>120000</v>
      </c>
    </row>
    <row r="172" spans="2:6" s="106" customFormat="1" ht="45" customHeight="1">
      <c r="B172" s="107"/>
      <c r="C172" s="25" t="s">
        <v>58</v>
      </c>
      <c r="D172" s="15" t="s">
        <v>139</v>
      </c>
      <c r="E172" s="35">
        <v>1500000</v>
      </c>
      <c r="F172" s="36">
        <v>1500000</v>
      </c>
    </row>
    <row r="173" spans="2:6" s="106" customFormat="1" ht="45" customHeight="1">
      <c r="B173" s="107"/>
      <c r="C173" s="23" t="s">
        <v>333</v>
      </c>
      <c r="D173" s="4" t="s">
        <v>285</v>
      </c>
      <c r="E173" s="79">
        <v>61489.48</v>
      </c>
      <c r="F173" s="33">
        <v>50000</v>
      </c>
    </row>
    <row r="174" spans="2:6" s="106" customFormat="1" ht="45" customHeight="1">
      <c r="B174" s="107"/>
      <c r="C174" s="23" t="s">
        <v>334</v>
      </c>
      <c r="D174" s="4" t="s">
        <v>286</v>
      </c>
      <c r="E174" s="32">
        <v>14798.12</v>
      </c>
      <c r="F174" s="33">
        <v>11000</v>
      </c>
    </row>
    <row r="175" spans="1:7" s="106" customFormat="1" ht="45" customHeight="1">
      <c r="A175" s="7"/>
      <c r="B175" s="83"/>
      <c r="C175" s="23" t="s">
        <v>335</v>
      </c>
      <c r="D175" s="4" t="s">
        <v>287</v>
      </c>
      <c r="E175" s="79">
        <v>103625.04</v>
      </c>
      <c r="F175" s="33">
        <v>78000</v>
      </c>
      <c r="G175" s="7"/>
    </row>
    <row r="176" spans="2:6" s="106" customFormat="1" ht="45" customHeight="1">
      <c r="B176" s="107"/>
      <c r="C176" s="23" t="s">
        <v>336</v>
      </c>
      <c r="D176" s="4" t="s">
        <v>288</v>
      </c>
      <c r="E176" s="79">
        <v>16231.08</v>
      </c>
      <c r="F176" s="33">
        <v>11000</v>
      </c>
    </row>
    <row r="177" spans="2:6" s="106" customFormat="1" ht="45" customHeight="1">
      <c r="B177" s="107"/>
      <c r="C177" s="23" t="s">
        <v>337</v>
      </c>
      <c r="D177" s="4" t="s">
        <v>289</v>
      </c>
      <c r="E177" s="79">
        <v>48344.75</v>
      </c>
      <c r="F177" s="33">
        <v>40000</v>
      </c>
    </row>
    <row r="178" spans="2:6" s="106" customFormat="1" ht="45" customHeight="1">
      <c r="B178" s="107"/>
      <c r="C178" s="23" t="s">
        <v>338</v>
      </c>
      <c r="D178" s="4" t="s">
        <v>290</v>
      </c>
      <c r="E178" s="79">
        <v>19990.07</v>
      </c>
      <c r="F178" s="33">
        <v>18000</v>
      </c>
    </row>
    <row r="179" spans="2:6" s="106" customFormat="1" ht="45" customHeight="1">
      <c r="B179" s="107"/>
      <c r="C179" s="23" t="s">
        <v>339</v>
      </c>
      <c r="D179" s="4" t="s">
        <v>291</v>
      </c>
      <c r="E179" s="79">
        <v>26278.27</v>
      </c>
      <c r="F179" s="33">
        <v>22000</v>
      </c>
    </row>
    <row r="180" spans="2:6" s="106" customFormat="1" ht="45" customHeight="1">
      <c r="B180" s="107"/>
      <c r="C180" s="23" t="s">
        <v>340</v>
      </c>
      <c r="D180" s="4" t="s">
        <v>292</v>
      </c>
      <c r="E180" s="79">
        <v>31365</v>
      </c>
      <c r="F180" s="33">
        <v>20000</v>
      </c>
    </row>
    <row r="181" spans="2:6" s="106" customFormat="1" ht="45" customHeight="1">
      <c r="B181" s="107"/>
      <c r="C181" s="23" t="s">
        <v>327</v>
      </c>
      <c r="D181" s="4" t="s">
        <v>293</v>
      </c>
      <c r="E181" s="79">
        <v>11808</v>
      </c>
      <c r="F181" s="33">
        <v>10000</v>
      </c>
    </row>
    <row r="182" spans="2:6" s="106" customFormat="1" ht="45" customHeight="1">
      <c r="B182" s="107"/>
      <c r="C182" s="23" t="s">
        <v>341</v>
      </c>
      <c r="D182" s="4" t="s">
        <v>294</v>
      </c>
      <c r="E182" s="79">
        <v>18240.9</v>
      </c>
      <c r="F182" s="33">
        <v>15000</v>
      </c>
    </row>
    <row r="183" spans="2:6" s="106" customFormat="1" ht="45" customHeight="1">
      <c r="B183" s="107"/>
      <c r="C183" s="23" t="s">
        <v>342</v>
      </c>
      <c r="D183" s="4" t="s">
        <v>295</v>
      </c>
      <c r="E183" s="79">
        <v>63500.84</v>
      </c>
      <c r="F183" s="33">
        <v>10000</v>
      </c>
    </row>
    <row r="184" spans="1:7" s="106" customFormat="1" ht="45" customHeight="1">
      <c r="A184" s="7"/>
      <c r="B184" s="83"/>
      <c r="C184" s="78" t="s">
        <v>273</v>
      </c>
      <c r="D184" s="4" t="s">
        <v>296</v>
      </c>
      <c r="E184" s="79">
        <v>315596.91</v>
      </c>
      <c r="F184" s="33">
        <v>300000</v>
      </c>
      <c r="G184" s="7"/>
    </row>
    <row r="185" spans="1:7" ht="27" customHeight="1" thickBot="1">
      <c r="A185" s="7"/>
      <c r="B185" s="83"/>
      <c r="C185" s="139" t="s">
        <v>201</v>
      </c>
      <c r="D185" s="140"/>
      <c r="E185" s="123">
        <f>SUM(E168:E184)</f>
        <v>14426539.459999999</v>
      </c>
      <c r="F185" s="124">
        <f>SUM(F168:F184)</f>
        <v>14023141</v>
      </c>
      <c r="G185" s="7"/>
    </row>
    <row r="186" spans="3:6" ht="19.5" customHeight="1" thickBot="1">
      <c r="C186" s="141" t="s">
        <v>200</v>
      </c>
      <c r="D186" s="142"/>
      <c r="E186" s="142"/>
      <c r="F186" s="143"/>
    </row>
    <row r="187" spans="3:6" ht="45" customHeight="1">
      <c r="C187" s="61" t="s">
        <v>175</v>
      </c>
      <c r="D187" s="62" t="s">
        <v>43</v>
      </c>
      <c r="E187" s="63">
        <v>1955307.51</v>
      </c>
      <c r="F187" s="64">
        <v>133180</v>
      </c>
    </row>
    <row r="188" spans="3:6" ht="45" customHeight="1">
      <c r="C188" s="23" t="s">
        <v>176</v>
      </c>
      <c r="D188" s="8" t="s">
        <v>184</v>
      </c>
      <c r="E188" s="37">
        <v>469162.6</v>
      </c>
      <c r="F188" s="33">
        <v>469162.6</v>
      </c>
    </row>
    <row r="189" spans="3:6" ht="45" customHeight="1">
      <c r="C189" s="23" t="s">
        <v>53</v>
      </c>
      <c r="D189" s="8" t="s">
        <v>53</v>
      </c>
      <c r="E189" s="32">
        <v>127000</v>
      </c>
      <c r="F189" s="33">
        <v>127000</v>
      </c>
    </row>
    <row r="190" spans="3:6" ht="45" customHeight="1">
      <c r="C190" s="65" t="s">
        <v>244</v>
      </c>
      <c r="D190" s="8" t="s">
        <v>244</v>
      </c>
      <c r="E190" s="32">
        <v>128810.1</v>
      </c>
      <c r="F190" s="33">
        <v>67000</v>
      </c>
    </row>
    <row r="191" spans="3:6" ht="45" customHeight="1">
      <c r="C191" s="65" t="s">
        <v>237</v>
      </c>
      <c r="D191" s="8" t="s">
        <v>239</v>
      </c>
      <c r="E191" s="32">
        <v>449784.98</v>
      </c>
      <c r="F191" s="46">
        <v>200000</v>
      </c>
    </row>
    <row r="192" spans="3:6" ht="45" customHeight="1">
      <c r="C192" s="65" t="s">
        <v>246</v>
      </c>
      <c r="D192" s="8" t="s">
        <v>245</v>
      </c>
      <c r="E192" s="32">
        <v>149926</v>
      </c>
      <c r="F192" s="46">
        <v>149926</v>
      </c>
    </row>
    <row r="193" spans="3:6" ht="45" customHeight="1">
      <c r="C193" s="23" t="s">
        <v>248</v>
      </c>
      <c r="D193" s="8" t="s">
        <v>247</v>
      </c>
      <c r="E193" s="32">
        <v>168925.54</v>
      </c>
      <c r="F193" s="46">
        <v>100000</v>
      </c>
    </row>
    <row r="194" spans="3:6" ht="45" customHeight="1">
      <c r="C194" s="23" t="s">
        <v>177</v>
      </c>
      <c r="D194" s="8" t="s">
        <v>59</v>
      </c>
      <c r="E194" s="32">
        <v>466736.29</v>
      </c>
      <c r="F194" s="33">
        <v>285618.3</v>
      </c>
    </row>
    <row r="195" spans="3:6" ht="45" customHeight="1">
      <c r="C195" s="23" t="s">
        <v>60</v>
      </c>
      <c r="D195" s="8" t="s">
        <v>140</v>
      </c>
      <c r="E195" s="32">
        <v>2675750.64</v>
      </c>
      <c r="F195" s="33">
        <v>1600000</v>
      </c>
    </row>
    <row r="196" spans="3:6" ht="45" customHeight="1">
      <c r="C196" s="25" t="s">
        <v>141</v>
      </c>
      <c r="D196" s="15" t="s">
        <v>141</v>
      </c>
      <c r="E196" s="35">
        <v>30000</v>
      </c>
      <c r="F196" s="36">
        <v>30000</v>
      </c>
    </row>
    <row r="197" spans="1:7" ht="27" customHeight="1" thickBot="1">
      <c r="A197" s="7"/>
      <c r="B197" s="83"/>
      <c r="C197" s="139" t="s">
        <v>202</v>
      </c>
      <c r="D197" s="140"/>
      <c r="E197" s="123">
        <f>SUM(E187:E196)</f>
        <v>6621403.66</v>
      </c>
      <c r="F197" s="124">
        <f>SUM(F187:F196)</f>
        <v>3161886.9000000004</v>
      </c>
      <c r="G197" s="7"/>
    </row>
    <row r="198" spans="1:6" ht="21" customHeight="1" thickBot="1">
      <c r="A198" s="1"/>
      <c r="B198" s="84"/>
      <c r="C198" s="141" t="s">
        <v>203</v>
      </c>
      <c r="D198" s="142"/>
      <c r="E198" s="142"/>
      <c r="F198" s="143"/>
    </row>
    <row r="199" spans="3:6" ht="45" customHeight="1">
      <c r="C199" s="61" t="s">
        <v>52</v>
      </c>
      <c r="D199" s="62" t="s">
        <v>56</v>
      </c>
      <c r="E199" s="63">
        <v>243170.16</v>
      </c>
      <c r="F199" s="64">
        <v>170000</v>
      </c>
    </row>
    <row r="200" spans="3:6" ht="45" customHeight="1">
      <c r="C200" s="23" t="s">
        <v>179</v>
      </c>
      <c r="D200" s="8" t="s">
        <v>178</v>
      </c>
      <c r="E200" s="32">
        <v>1290669</v>
      </c>
      <c r="F200" s="33">
        <v>100000</v>
      </c>
    </row>
    <row r="201" spans="3:6" ht="45" customHeight="1">
      <c r="C201" s="23" t="s">
        <v>216</v>
      </c>
      <c r="D201" s="8" t="s">
        <v>217</v>
      </c>
      <c r="E201" s="32">
        <v>487761</v>
      </c>
      <c r="F201" s="46">
        <v>487761</v>
      </c>
    </row>
    <row r="202" spans="3:6" ht="45" customHeight="1">
      <c r="C202" s="23" t="s">
        <v>54</v>
      </c>
      <c r="D202" s="8" t="s">
        <v>54</v>
      </c>
      <c r="E202" s="32">
        <v>320000</v>
      </c>
      <c r="F202" s="33">
        <v>320000</v>
      </c>
    </row>
    <row r="203" spans="3:6" ht="45" customHeight="1">
      <c r="C203" s="25" t="s">
        <v>19</v>
      </c>
      <c r="D203" s="15" t="s">
        <v>55</v>
      </c>
      <c r="E203" s="35">
        <v>100000</v>
      </c>
      <c r="F203" s="36">
        <v>100000</v>
      </c>
    </row>
    <row r="204" spans="3:6" ht="45" customHeight="1">
      <c r="C204" s="23" t="s">
        <v>142</v>
      </c>
      <c r="D204" s="8" t="s">
        <v>215</v>
      </c>
      <c r="E204" s="32">
        <v>10000</v>
      </c>
      <c r="F204" s="33">
        <v>10000</v>
      </c>
    </row>
    <row r="205" spans="3:6" ht="45" customHeight="1">
      <c r="C205" s="65" t="s">
        <v>220</v>
      </c>
      <c r="D205" s="8" t="s">
        <v>221</v>
      </c>
      <c r="E205" s="37">
        <v>15000</v>
      </c>
      <c r="F205" s="33">
        <v>15000</v>
      </c>
    </row>
    <row r="206" spans="3:6" ht="45" customHeight="1">
      <c r="C206" s="65" t="s">
        <v>219</v>
      </c>
      <c r="D206" s="8" t="s">
        <v>218</v>
      </c>
      <c r="E206" s="32">
        <v>200000</v>
      </c>
      <c r="F206" s="46">
        <v>200000</v>
      </c>
    </row>
    <row r="207" spans="3:6" ht="45" customHeight="1">
      <c r="C207" s="23" t="s">
        <v>143</v>
      </c>
      <c r="D207" s="8" t="s">
        <v>238</v>
      </c>
      <c r="E207" s="32">
        <v>40000</v>
      </c>
      <c r="F207" s="33">
        <v>40000</v>
      </c>
    </row>
    <row r="208" spans="3:6" ht="45" customHeight="1">
      <c r="C208" s="23" t="s">
        <v>61</v>
      </c>
      <c r="D208" s="8" t="s">
        <v>223</v>
      </c>
      <c r="E208" s="37">
        <v>400000</v>
      </c>
      <c r="F208" s="33">
        <v>400000</v>
      </c>
    </row>
    <row r="209" spans="3:6" ht="45" customHeight="1">
      <c r="C209" s="23" t="s">
        <v>61</v>
      </c>
      <c r="D209" s="8" t="s">
        <v>234</v>
      </c>
      <c r="E209" s="37">
        <v>350742</v>
      </c>
      <c r="F209" s="33">
        <v>170000</v>
      </c>
    </row>
    <row r="210" spans="3:6" ht="45" customHeight="1">
      <c r="C210" s="23" t="s">
        <v>62</v>
      </c>
      <c r="D210" s="8" t="s">
        <v>180</v>
      </c>
      <c r="E210" s="32">
        <v>25000</v>
      </c>
      <c r="F210" s="33">
        <v>25000</v>
      </c>
    </row>
    <row r="211" spans="1:7" ht="27" customHeight="1" thickBot="1">
      <c r="A211" s="7"/>
      <c r="B211" s="83"/>
      <c r="C211" s="139" t="s">
        <v>204</v>
      </c>
      <c r="D211" s="140"/>
      <c r="E211" s="123">
        <f>SUM(E199:E210)</f>
        <v>3482342.16</v>
      </c>
      <c r="F211" s="124">
        <f>SUM(F199:F210)</f>
        <v>2037761</v>
      </c>
      <c r="G211" s="7"/>
    </row>
    <row r="212" spans="3:6" ht="21" customHeight="1" thickBot="1">
      <c r="C212" s="144" t="s">
        <v>205</v>
      </c>
      <c r="D212" s="145"/>
      <c r="E212" s="145"/>
      <c r="F212" s="146"/>
    </row>
    <row r="213" spans="3:6" ht="45" customHeight="1" thickTop="1">
      <c r="C213" s="23" t="s">
        <v>181</v>
      </c>
      <c r="D213" s="8" t="s">
        <v>181</v>
      </c>
      <c r="E213" s="32">
        <v>70000</v>
      </c>
      <c r="F213" s="33">
        <v>70000</v>
      </c>
    </row>
    <row r="214" spans="3:6" ht="45" customHeight="1">
      <c r="C214" s="66" t="s">
        <v>236</v>
      </c>
      <c r="D214" s="8" t="s">
        <v>235</v>
      </c>
      <c r="E214" s="35">
        <v>1072777</v>
      </c>
      <c r="F214" s="36">
        <v>331800</v>
      </c>
    </row>
    <row r="215" spans="3:6" ht="45" customHeight="1">
      <c r="C215" s="25" t="s">
        <v>225</v>
      </c>
      <c r="D215" s="15" t="s">
        <v>224</v>
      </c>
      <c r="E215" s="35">
        <v>100000</v>
      </c>
      <c r="F215" s="36">
        <v>100000</v>
      </c>
    </row>
    <row r="216" spans="3:6" ht="45" customHeight="1">
      <c r="C216" s="25" t="s">
        <v>63</v>
      </c>
      <c r="D216" s="15" t="s">
        <v>63</v>
      </c>
      <c r="E216" s="35">
        <v>50000</v>
      </c>
      <c r="F216" s="36">
        <v>50000</v>
      </c>
    </row>
    <row r="217" spans="1:7" ht="27" customHeight="1" thickBot="1">
      <c r="A217" s="7"/>
      <c r="B217" s="83"/>
      <c r="C217" s="150" t="s">
        <v>206</v>
      </c>
      <c r="D217" s="151"/>
      <c r="E217" s="123">
        <f>SUM(E213:E216)</f>
        <v>1292777</v>
      </c>
      <c r="F217" s="124">
        <f>SUM(F213:F216)</f>
        <v>551800</v>
      </c>
      <c r="G217" s="7"/>
    </row>
    <row r="218" spans="3:6" ht="19.5" customHeight="1" thickBot="1" thickTop="1">
      <c r="C218" s="147" t="s">
        <v>211</v>
      </c>
      <c r="D218" s="148"/>
      <c r="E218" s="148"/>
      <c r="F218" s="149"/>
    </row>
    <row r="219" spans="3:6" ht="45" customHeight="1">
      <c r="C219" s="61" t="s">
        <v>64</v>
      </c>
      <c r="D219" s="62" t="s">
        <v>64</v>
      </c>
      <c r="E219" s="63">
        <v>50000</v>
      </c>
      <c r="F219" s="64">
        <v>50000</v>
      </c>
    </row>
    <row r="220" spans="3:6" ht="45" customHeight="1">
      <c r="C220" s="23" t="s">
        <v>57</v>
      </c>
      <c r="D220" s="8" t="s">
        <v>57</v>
      </c>
      <c r="E220" s="32">
        <v>2687294</v>
      </c>
      <c r="F220" s="33">
        <v>579744</v>
      </c>
    </row>
    <row r="221" spans="3:6" ht="45" customHeight="1">
      <c r="C221" s="25" t="s">
        <v>222</v>
      </c>
      <c r="D221" s="15" t="s">
        <v>222</v>
      </c>
      <c r="E221" s="68">
        <v>150000</v>
      </c>
      <c r="F221" s="36">
        <v>150000</v>
      </c>
    </row>
    <row r="222" spans="3:6" ht="45" customHeight="1">
      <c r="C222" s="25" t="s">
        <v>65</v>
      </c>
      <c r="D222" s="15" t="s">
        <v>65</v>
      </c>
      <c r="E222" s="35">
        <v>300000</v>
      </c>
      <c r="F222" s="36">
        <v>300000</v>
      </c>
    </row>
    <row r="223" spans="3:6" ht="45" customHeight="1">
      <c r="C223" s="25" t="s">
        <v>182</v>
      </c>
      <c r="D223" s="15" t="s">
        <v>182</v>
      </c>
      <c r="E223" s="35">
        <v>300000</v>
      </c>
      <c r="F223" s="36">
        <v>300000</v>
      </c>
    </row>
    <row r="224" spans="1:7" ht="27" customHeight="1" thickBot="1">
      <c r="A224" s="7"/>
      <c r="B224" s="83"/>
      <c r="C224" s="139" t="s">
        <v>207</v>
      </c>
      <c r="D224" s="140"/>
      <c r="E224" s="123">
        <f>SUM(E219:E223)</f>
        <v>3487294</v>
      </c>
      <c r="F224" s="124">
        <f>SUM(F219:F223)</f>
        <v>1379744</v>
      </c>
      <c r="G224" s="7"/>
    </row>
    <row r="225" spans="3:6" ht="19.5" customHeight="1" thickBot="1">
      <c r="C225" s="144" t="s">
        <v>208</v>
      </c>
      <c r="D225" s="145"/>
      <c r="E225" s="145"/>
      <c r="F225" s="146"/>
    </row>
    <row r="226" spans="3:6" ht="45" customHeight="1" thickTop="1">
      <c r="C226" s="23" t="s">
        <v>57</v>
      </c>
      <c r="D226" s="8" t="s">
        <v>57</v>
      </c>
      <c r="E226" s="32">
        <v>1449360</v>
      </c>
      <c r="F226" s="46">
        <v>579744</v>
      </c>
    </row>
    <row r="227" spans="3:6" ht="45" customHeight="1">
      <c r="C227" s="23" t="s">
        <v>359</v>
      </c>
      <c r="D227" s="8" t="s">
        <v>358</v>
      </c>
      <c r="E227" s="32">
        <v>5012020</v>
      </c>
      <c r="F227" s="46">
        <v>5012020</v>
      </c>
    </row>
    <row r="228" spans="3:6" ht="45" customHeight="1">
      <c r="C228" s="23" t="s">
        <v>360</v>
      </c>
      <c r="D228" s="8" t="s">
        <v>361</v>
      </c>
      <c r="E228" s="32">
        <v>590000</v>
      </c>
      <c r="F228" s="46">
        <v>590000</v>
      </c>
    </row>
    <row r="229" spans="3:6" ht="45" customHeight="1">
      <c r="C229" s="23" t="s">
        <v>363</v>
      </c>
      <c r="D229" s="8" t="s">
        <v>362</v>
      </c>
      <c r="E229" s="32">
        <v>400000</v>
      </c>
      <c r="F229" s="46">
        <v>400000</v>
      </c>
    </row>
    <row r="230" spans="3:6" ht="45" customHeight="1">
      <c r="C230" s="23" t="s">
        <v>343</v>
      </c>
      <c r="D230" s="8" t="s">
        <v>343</v>
      </c>
      <c r="E230" s="32">
        <v>4281451</v>
      </c>
      <c r="F230" s="46">
        <v>400000</v>
      </c>
    </row>
    <row r="231" spans="3:6" ht="45" customHeight="1">
      <c r="C231" s="23" t="s">
        <v>33</v>
      </c>
      <c r="D231" s="8" t="s">
        <v>33</v>
      </c>
      <c r="E231" s="32">
        <v>48370000</v>
      </c>
      <c r="F231" s="33">
        <v>29022000</v>
      </c>
    </row>
    <row r="232" spans="1:7" ht="27" customHeight="1" thickBot="1">
      <c r="A232" s="7"/>
      <c r="B232" s="83"/>
      <c r="C232" s="139" t="s">
        <v>189</v>
      </c>
      <c r="D232" s="140"/>
      <c r="E232" s="123">
        <f>SUM(E226:E231)</f>
        <v>60102831</v>
      </c>
      <c r="F232" s="124">
        <f>SUM(F226:F231)</f>
        <v>36003764</v>
      </c>
      <c r="G232" s="7"/>
    </row>
    <row r="233" spans="3:6" ht="9" customHeight="1" thickBot="1">
      <c r="C233" s="56"/>
      <c r="D233" s="57"/>
      <c r="E233" s="58"/>
      <c r="F233" s="59"/>
    </row>
    <row r="234" spans="3:6" ht="30" customHeight="1" thickBot="1">
      <c r="C234" s="152" t="s">
        <v>190</v>
      </c>
      <c r="D234" s="155"/>
      <c r="E234" s="67">
        <f>SUM(E23,E56,E91,E112,E139,E152,E166,E185,E197,E211,E217,E224,E232)</f>
        <v>1128362804.7508001</v>
      </c>
      <c r="F234" s="53">
        <f>SUM(F23,F56,F91,F112,F139,F152,F166,F185,F197,F211,F217,F224,F232)</f>
        <v>945756529.9451998</v>
      </c>
    </row>
    <row r="243" ht="15">
      <c r="H243" s="54"/>
    </row>
  </sheetData>
  <sheetProtection/>
  <mergeCells count="26">
    <mergeCell ref="C139:D139"/>
    <mergeCell ref="C112:D112"/>
    <mergeCell ref="C153:F153"/>
    <mergeCell ref="C2:F2"/>
    <mergeCell ref="C234:D234"/>
    <mergeCell ref="C4:F4"/>
    <mergeCell ref="C24:F24"/>
    <mergeCell ref="C57:F57"/>
    <mergeCell ref="C113:F113"/>
    <mergeCell ref="C140:F140"/>
    <mergeCell ref="C225:F225"/>
    <mergeCell ref="C211:D211"/>
    <mergeCell ref="C217:D217"/>
    <mergeCell ref="C224:D224"/>
    <mergeCell ref="C152:D152"/>
    <mergeCell ref="C166:D166"/>
    <mergeCell ref="C23:D23"/>
    <mergeCell ref="C185:D185"/>
    <mergeCell ref="C197:D197"/>
    <mergeCell ref="C232:D232"/>
    <mergeCell ref="C186:F186"/>
    <mergeCell ref="C198:F198"/>
    <mergeCell ref="C212:F212"/>
    <mergeCell ref="C218:F218"/>
    <mergeCell ref="C56:D56"/>
    <mergeCell ref="C167:F167"/>
  </mergeCells>
  <printOptions/>
  <pageMargins left="0.7480314960629921" right="0.7480314960629921" top="0.984251968503937" bottom="0.984251968503937" header="0.5118110236220472" footer="0.5118110236220472"/>
  <pageSetup horizontalDpi="600" verticalDpi="600" orientation="portrait" paperSize="9" scale="50" r:id="rId1"/>
  <rowBreaks count="5" manualBreakCount="5">
    <brk id="56" min="2" max="6" man="1"/>
    <brk id="91" min="2" max="6" man="1"/>
    <brk id="139" min="2" max="6" man="1"/>
    <brk id="197" min="2" max="6" man="1"/>
    <brk id="234" min="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Korisnik1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tea_tomas2</dc:creator>
  <cp:keywords/>
  <dc:description/>
  <cp:lastModifiedBy>Racunalo</cp:lastModifiedBy>
  <cp:lastPrinted>2017-04-26T16:29:06Z</cp:lastPrinted>
  <dcterms:created xsi:type="dcterms:W3CDTF">2013-12-04T12:10:38Z</dcterms:created>
  <dcterms:modified xsi:type="dcterms:W3CDTF">2017-04-27T21:00:46Z</dcterms:modified>
  <cp:category/>
  <cp:version/>
  <cp:contentType/>
  <cp:contentStatus/>
</cp:coreProperties>
</file>